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7660" windowHeight="12495"/>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G12" i="1"/>
  <c r="J27" i="1" l="1"/>
  <c r="J26" i="1"/>
  <c r="J39" i="1"/>
  <c r="J13" i="1"/>
  <c r="J12" i="1"/>
  <c r="J38" i="1" l="1"/>
  <c r="J37" i="1"/>
  <c r="J36" i="1"/>
  <c r="J35" i="1"/>
  <c r="J34" i="1"/>
  <c r="J33" i="1"/>
  <c r="K33" i="1" s="1"/>
  <c r="J32" i="1"/>
  <c r="J31" i="1"/>
  <c r="J30" i="1"/>
  <c r="J29" i="1"/>
  <c r="J28" i="1"/>
  <c r="J25" i="1"/>
  <c r="J23" i="1"/>
  <c r="J22" i="1"/>
  <c r="J21" i="1"/>
  <c r="J20" i="1"/>
  <c r="J19" i="1"/>
  <c r="J18" i="1"/>
  <c r="J17" i="1"/>
  <c r="J16" i="1"/>
  <c r="J15" i="1"/>
  <c r="L38" i="1"/>
  <c r="L37" i="1"/>
  <c r="L36" i="1"/>
  <c r="L35" i="1"/>
  <c r="L34" i="1"/>
  <c r="L33" i="1"/>
  <c r="L32" i="1"/>
  <c r="L31" i="1"/>
  <c r="L30" i="1"/>
  <c r="L29" i="1"/>
  <c r="L28" i="1"/>
  <c r="L27" i="1"/>
  <c r="L26" i="1"/>
  <c r="L25" i="1"/>
  <c r="L23" i="1"/>
  <c r="L22" i="1"/>
  <c r="L21" i="1"/>
  <c r="L20" i="1"/>
  <c r="L19" i="1"/>
  <c r="L18" i="1"/>
  <c r="L17" i="1"/>
  <c r="L16" i="1"/>
  <c r="L15" i="1"/>
  <c r="L14" i="1"/>
  <c r="L13" i="1"/>
  <c r="I39" i="1"/>
  <c r="I38" i="1"/>
  <c r="I37" i="1"/>
  <c r="I36" i="1"/>
  <c r="I35" i="1"/>
  <c r="I34" i="1"/>
  <c r="I33" i="1"/>
  <c r="I32" i="1"/>
  <c r="I31" i="1"/>
  <c r="I30" i="1"/>
  <c r="I29" i="1"/>
  <c r="I28" i="1"/>
  <c r="I27" i="1"/>
  <c r="I26" i="1"/>
  <c r="I25" i="1"/>
  <c r="I24" i="1"/>
  <c r="I23" i="1"/>
  <c r="I22" i="1"/>
  <c r="I21" i="1"/>
  <c r="I20" i="1"/>
  <c r="I19" i="1"/>
  <c r="I18" i="1"/>
  <c r="I17" i="1"/>
  <c r="I16" i="1"/>
  <c r="I15" i="1"/>
  <c r="I14" i="1"/>
  <c r="I13" i="1"/>
  <c r="G39" i="1"/>
  <c r="G38" i="1"/>
  <c r="G37" i="1"/>
  <c r="G36" i="1"/>
  <c r="G35" i="1"/>
  <c r="G34" i="1"/>
  <c r="G33" i="1"/>
  <c r="G32" i="1"/>
  <c r="G31" i="1"/>
  <c r="G30" i="1"/>
  <c r="G29" i="1"/>
  <c r="G28" i="1"/>
  <c r="G27" i="1"/>
  <c r="G26" i="1"/>
  <c r="G25" i="1"/>
  <c r="G24" i="1"/>
  <c r="G23" i="1"/>
  <c r="G22" i="1"/>
  <c r="G21" i="1"/>
  <c r="G20" i="1"/>
  <c r="G19" i="1"/>
  <c r="G18" i="1"/>
  <c r="G17" i="1"/>
  <c r="G16" i="1"/>
  <c r="G15" i="1"/>
  <c r="G14" i="1"/>
  <c r="J14" i="1" s="1"/>
  <c r="G13" i="1"/>
  <c r="E12" i="1"/>
  <c r="E13" i="1"/>
  <c r="E39" i="1" l="1"/>
  <c r="C39" i="1"/>
  <c r="C38" i="1"/>
  <c r="C37" i="1"/>
  <c r="C36" i="1"/>
  <c r="C35" i="1"/>
  <c r="C34" i="1"/>
  <c r="C33" i="1"/>
  <c r="C32" i="1"/>
  <c r="C31" i="1"/>
  <c r="C30" i="1"/>
  <c r="C29" i="1"/>
  <c r="C28" i="1"/>
  <c r="C27" i="1"/>
  <c r="C26" i="1"/>
  <c r="C25" i="1"/>
  <c r="E38" i="1"/>
  <c r="E37" i="1"/>
  <c r="E36" i="1"/>
  <c r="E35" i="1"/>
  <c r="E34" i="1"/>
  <c r="E33" i="1"/>
  <c r="E32" i="1"/>
  <c r="E31" i="1"/>
  <c r="E30" i="1"/>
  <c r="E29" i="1"/>
  <c r="E28" i="1"/>
  <c r="E27" i="1"/>
  <c r="E26" i="1"/>
  <c r="E25" i="1"/>
  <c r="E23" i="1"/>
  <c r="E24" i="1"/>
  <c r="E22" i="1"/>
  <c r="E21" i="1"/>
  <c r="E20" i="1"/>
  <c r="E19" i="1"/>
  <c r="E18" i="1"/>
  <c r="E17" i="1"/>
  <c r="E16" i="1"/>
  <c r="E15" i="1"/>
  <c r="E14" i="1"/>
  <c r="C24" i="1"/>
  <c r="C23" i="1"/>
  <c r="C22" i="1"/>
  <c r="C21" i="1"/>
  <c r="C20" i="1"/>
  <c r="C19" i="1"/>
  <c r="C18" i="1"/>
  <c r="C17" i="1"/>
  <c r="C16" i="1"/>
  <c r="C15" i="1"/>
  <c r="C14" i="1"/>
  <c r="C13" i="1"/>
  <c r="C12" i="1"/>
  <c r="J24" i="1" l="1"/>
  <c r="K24" i="1" s="1"/>
  <c r="L24" i="1"/>
  <c r="K12" i="1"/>
  <c r="L12" i="1" s="1"/>
  <c r="K39" i="1"/>
  <c r="L39" i="1" s="1"/>
  <c r="K19" i="1"/>
  <c r="K21" i="1"/>
  <c r="K14" i="1"/>
  <c r="K18" i="1"/>
  <c r="K22" i="1"/>
  <c r="K15" i="1"/>
  <c r="K16" i="1"/>
  <c r="K20" i="1"/>
  <c r="K27" i="1"/>
  <c r="K31" i="1"/>
  <c r="K35" i="1"/>
  <c r="K28" i="1"/>
  <c r="K32" i="1"/>
  <c r="K36" i="1"/>
  <c r="K13" i="1"/>
  <c r="K25" i="1"/>
  <c r="K29" i="1"/>
  <c r="K37" i="1"/>
  <c r="K17" i="1"/>
  <c r="K26" i="1"/>
  <c r="K30" i="1"/>
  <c r="K34" i="1"/>
  <c r="K38" i="1"/>
  <c r="K23" i="1"/>
</calcChain>
</file>

<file path=xl/sharedStrings.xml><?xml version="1.0" encoding="utf-8"?>
<sst xmlns="http://schemas.openxmlformats.org/spreadsheetml/2006/main" count="31" uniqueCount="31">
  <si>
    <t xml:space="preserve">Orchard ID </t>
  </si>
  <si>
    <t>Value must be between 100 and 7000</t>
  </si>
  <si>
    <t>Intermediate calculation - no none zero values</t>
  </si>
  <si>
    <t>Intermediate calculation - raw yield estimate</t>
  </si>
  <si>
    <t>Predicted CPC yield,  lbs/acre</t>
  </si>
  <si>
    <t>Column B  limit test</t>
  </si>
  <si>
    <t>Value must be between 600 and 1700</t>
  </si>
  <si>
    <t xml:space="preserve">This model assumes that irrigation scheduline, crop nutrition, and pest control were above average and that the orchard is, at least, 15 years old.  It also assumes that irrigation water quality is adequate. </t>
  </si>
  <si>
    <t>Value must be between 0 and 130</t>
  </si>
  <si>
    <t>Column A</t>
  </si>
  <si>
    <t>Column B</t>
  </si>
  <si>
    <t>Column C</t>
  </si>
  <si>
    <t>Column D</t>
  </si>
  <si>
    <t>Column E</t>
  </si>
  <si>
    <t>Column F</t>
  </si>
  <si>
    <r>
      <rPr>
        <b/>
        <sz val="11"/>
        <color rgb="FFFF0000"/>
        <rFont val="Calibri"/>
        <family val="2"/>
        <scheme val="minor"/>
      </rPr>
      <t>Enter values from your weather station in blue areas of file</t>
    </r>
    <r>
      <rPr>
        <sz val="11"/>
        <color theme="1"/>
        <rFont val="Calibri"/>
        <family val="2"/>
        <scheme val="minor"/>
      </rPr>
      <t xml:space="preserve">.   Temperature data recorders should be set to record one temperature measurement  per hour. </t>
    </r>
  </si>
  <si>
    <t>Column H</t>
  </si>
  <si>
    <t>Column I</t>
  </si>
  <si>
    <t xml:space="preserve">Note that this model is based on a regression equation.  Your values should be within the range specified in the column headings.   Values not in the range are outside the data set  upon which this model is based. </t>
  </si>
  <si>
    <t>Column G</t>
  </si>
  <si>
    <r>
      <t>Previous season Yield,</t>
    </r>
    <r>
      <rPr>
        <vertAlign val="superscript"/>
        <sz val="11"/>
        <color theme="1"/>
        <rFont val="Calibri"/>
        <family val="2"/>
        <scheme val="minor"/>
      </rPr>
      <t xml:space="preserve"> </t>
    </r>
    <r>
      <rPr>
        <sz val="11"/>
        <color theme="1"/>
        <rFont val="Calibri"/>
        <family val="2"/>
        <scheme val="minor"/>
      </rPr>
      <t xml:space="preserve"> lbs/acre</t>
    </r>
  </si>
  <si>
    <t>Value must be between 0 and 330</t>
  </si>
  <si>
    <t>Nov. 15 - Feb. 15, no of hours &gt;=  45 to &lt;=60 F.</t>
  </si>
  <si>
    <t>Nov. 15 - Feb. 15, no of hours &gt; 65 F.</t>
  </si>
  <si>
    <t>Mar. 20 - April 25, no of hours &gt; 80 F.</t>
  </si>
  <si>
    <t xml:space="preserve">There is room for 28 separate orchards on this file as written.  The bottom row, Row 39 can be copied and pasted below to increase the number of orchards. </t>
  </si>
  <si>
    <r>
      <rPr>
        <b/>
        <sz val="12"/>
        <color theme="1"/>
        <rFont val="Calibri"/>
        <family val="2"/>
        <scheme val="minor"/>
      </rPr>
      <t>Version 2,  April 2017</t>
    </r>
    <r>
      <rPr>
        <b/>
        <sz val="16"/>
        <color theme="1"/>
        <rFont val="Calibri"/>
        <family val="2"/>
        <scheme val="minor"/>
      </rPr>
      <t xml:space="preserve">    Kerman Pistachio CPC Yield Prediction Worksheet - Authored by  Craig Kallsen,  UC Cooperative Extension (cekallsen@ucanr.edu)  </t>
    </r>
  </si>
  <si>
    <t xml:space="preserve">Column D limit test </t>
  </si>
  <si>
    <t>Column F limit test</t>
  </si>
  <si>
    <t xml:space="preserve">Column H limit test </t>
  </si>
  <si>
    <r>
      <t xml:space="preserve">Required Inputs are 1.  Previous Season Yield (Col. B);  2.  Cumulatve no.  of hours between 45 and 60 </t>
    </r>
    <r>
      <rPr>
        <b/>
        <sz val="12"/>
        <color theme="1"/>
        <rFont val="Calibri"/>
        <family val="2"/>
      </rPr>
      <t>° F. between Nov. 15 and Feb. 15 (Col. D); 3.  Cumulatve no.  of hours greater than 65</t>
    </r>
    <r>
      <rPr>
        <b/>
        <sz val="12"/>
        <color theme="1"/>
        <rFont val="Adobe Caslon Pro"/>
        <family val="1"/>
      </rPr>
      <t>°</t>
    </r>
    <r>
      <rPr>
        <b/>
        <sz val="12"/>
        <color theme="1"/>
        <rFont val="Calibri"/>
        <family val="2"/>
      </rPr>
      <t xml:space="preserve"> F. between Nov. 15 and Feb. 15  (Col. F) and 4. Cumulative no. of hours greater than 80</t>
    </r>
    <r>
      <rPr>
        <b/>
        <sz val="12"/>
        <color theme="1"/>
        <rFont val="Adobe Caslon Pro"/>
        <family val="1"/>
      </rPr>
      <t>°</t>
    </r>
    <r>
      <rPr>
        <b/>
        <sz val="12"/>
        <color theme="1"/>
        <rFont val="Calibri"/>
        <family val="2"/>
      </rPr>
      <t xml:space="preserve"> F. between March 20 and April 25 (Col. H).</t>
    </r>
  </si>
</sst>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vertAlign val="superscript"/>
      <sz val="11"/>
      <color theme="1"/>
      <name val="Calibri"/>
      <family val="2"/>
      <scheme val="minor"/>
    </font>
    <font>
      <b/>
      <sz val="16"/>
      <color theme="1"/>
      <name val="Calibri"/>
      <family val="2"/>
      <scheme val="minor"/>
    </font>
    <font>
      <b/>
      <sz val="12"/>
      <color theme="1"/>
      <name val="Calibri"/>
      <family val="2"/>
      <scheme val="minor"/>
    </font>
    <font>
      <b/>
      <sz val="11"/>
      <color rgb="FFFF0000"/>
      <name val="Calibri"/>
      <family val="2"/>
      <scheme val="minor"/>
    </font>
    <font>
      <b/>
      <sz val="12"/>
      <color theme="1"/>
      <name val="Calibri"/>
      <family val="2"/>
    </font>
    <font>
      <b/>
      <sz val="12"/>
      <color theme="1"/>
      <name val="Adobe Caslon Pro"/>
      <family val="1"/>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1" fontId="0" fillId="0" borderId="0" xfId="0" applyNumberFormat="1"/>
    <xf numFmtId="0" fontId="0" fillId="0" borderId="0" xfId="0" applyAlignment="1">
      <alignment horizontal="center"/>
    </xf>
    <xf numFmtId="1" fontId="0" fillId="0" borderId="0" xfId="0" applyNumberFormat="1" applyAlignment="1">
      <alignment horizontal="center"/>
    </xf>
    <xf numFmtId="0" fontId="0" fillId="2" borderId="1" xfId="0" applyFill="1" applyBorder="1" applyAlignment="1">
      <alignment horizontal="center"/>
    </xf>
    <xf numFmtId="0" fontId="0" fillId="0" borderId="0" xfId="0" applyAlignment="1">
      <alignment horizontal="center"/>
    </xf>
    <xf numFmtId="0" fontId="0" fillId="0" borderId="1" xfId="0" applyFill="1" applyBorder="1"/>
    <xf numFmtId="0" fontId="0" fillId="0" borderId="1" xfId="0" applyFill="1" applyBorder="1" applyAlignment="1">
      <alignment horizontal="center"/>
    </xf>
    <xf numFmtId="0" fontId="0" fillId="0" borderId="0" xfId="0" applyFill="1" applyAlignment="1">
      <alignment horizontal="center"/>
    </xf>
    <xf numFmtId="0" fontId="0" fillId="0" borderId="0" xfId="0" applyFill="1"/>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FFF2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workbookViewId="0">
      <selection activeCell="A2" sqref="A2:L2"/>
    </sheetView>
  </sheetViews>
  <sheetFormatPr defaultRowHeight="15"/>
  <cols>
    <col min="1" max="1" width="19.7109375" customWidth="1"/>
    <col min="2" max="2" width="34.42578125" customWidth="1"/>
    <col min="3" max="3" width="25.140625" customWidth="1"/>
    <col min="4" max="4" width="40.42578125" customWidth="1"/>
    <col min="5" max="7" width="33.28515625" customWidth="1"/>
    <col min="8" max="8" width="36.28515625" customWidth="1"/>
    <col min="9" max="9" width="33.5703125" customWidth="1"/>
    <col min="10" max="11" width="38.5703125" hidden="1" customWidth="1"/>
    <col min="12" max="12" width="38.5703125" customWidth="1"/>
    <col min="13" max="13" width="40.42578125" customWidth="1"/>
    <col min="14" max="14" width="24" customWidth="1"/>
    <col min="15" max="16" width="33.42578125" customWidth="1"/>
  </cols>
  <sheetData>
    <row r="1" spans="1:14" ht="21">
      <c r="A1" s="11" t="s">
        <v>26</v>
      </c>
      <c r="B1" s="11"/>
      <c r="C1" s="11"/>
      <c r="D1" s="11"/>
      <c r="E1" s="11"/>
      <c r="F1" s="11"/>
      <c r="G1" s="11"/>
      <c r="H1" s="11"/>
      <c r="I1" s="11"/>
      <c r="J1" s="11"/>
      <c r="K1" s="11"/>
      <c r="L1" s="11"/>
    </row>
    <row r="2" spans="1:14" ht="27" customHeight="1">
      <c r="A2" s="12" t="s">
        <v>30</v>
      </c>
      <c r="B2" s="13"/>
      <c r="C2" s="13"/>
      <c r="D2" s="13"/>
      <c r="E2" s="13"/>
      <c r="F2" s="13"/>
      <c r="G2" s="13"/>
      <c r="H2" s="13"/>
      <c r="I2" s="13"/>
      <c r="J2" s="13"/>
      <c r="K2" s="13"/>
      <c r="L2" s="13"/>
    </row>
    <row r="3" spans="1:14">
      <c r="A3" s="13" t="s">
        <v>7</v>
      </c>
      <c r="B3" s="13"/>
      <c r="C3" s="13"/>
      <c r="D3" s="13"/>
      <c r="E3" s="13"/>
      <c r="F3" s="13"/>
      <c r="G3" s="13"/>
      <c r="H3" s="13"/>
      <c r="I3" s="13"/>
      <c r="J3" s="13"/>
      <c r="K3" s="13"/>
      <c r="L3" s="13"/>
    </row>
    <row r="4" spans="1:14">
      <c r="A4" s="13" t="s">
        <v>15</v>
      </c>
      <c r="B4" s="13"/>
      <c r="C4" s="13"/>
      <c r="D4" s="13"/>
      <c r="E4" s="13"/>
      <c r="F4" s="13"/>
      <c r="G4" s="13"/>
      <c r="H4" s="13"/>
      <c r="I4" s="13"/>
      <c r="J4" s="13"/>
      <c r="K4" s="13"/>
      <c r="L4" s="13"/>
    </row>
    <row r="5" spans="1:14">
      <c r="A5" s="13" t="s">
        <v>18</v>
      </c>
      <c r="B5" s="13"/>
      <c r="C5" s="13"/>
      <c r="D5" s="13"/>
      <c r="E5" s="13"/>
      <c r="F5" s="13"/>
      <c r="G5" s="13"/>
      <c r="H5" s="13"/>
      <c r="I5" s="13"/>
      <c r="J5" s="13"/>
      <c r="K5" s="13"/>
      <c r="L5" s="13"/>
    </row>
    <row r="6" spans="1:14">
      <c r="A6" s="10" t="s">
        <v>25</v>
      </c>
      <c r="B6" s="10"/>
      <c r="C6" s="10"/>
      <c r="D6" s="10"/>
      <c r="E6" s="10"/>
      <c r="F6" s="10"/>
      <c r="G6" s="10"/>
      <c r="H6" s="10"/>
      <c r="I6" s="10"/>
      <c r="J6" s="10"/>
      <c r="K6" s="10"/>
      <c r="L6" s="10"/>
    </row>
    <row r="7" spans="1:14">
      <c r="A7" s="10"/>
      <c r="B7" s="10"/>
      <c r="C7" s="10"/>
      <c r="D7" s="10"/>
      <c r="E7" s="10"/>
      <c r="F7" s="10"/>
      <c r="G7" s="10"/>
      <c r="H7" s="10"/>
      <c r="I7" s="10"/>
      <c r="J7" s="10"/>
      <c r="K7" s="10"/>
      <c r="L7" s="10"/>
    </row>
    <row r="8" spans="1:14">
      <c r="A8" s="2" t="s">
        <v>9</v>
      </c>
      <c r="B8" s="2" t="s">
        <v>10</v>
      </c>
      <c r="C8" s="2" t="s">
        <v>11</v>
      </c>
      <c r="D8" s="2" t="s">
        <v>12</v>
      </c>
      <c r="E8" s="2" t="s">
        <v>13</v>
      </c>
      <c r="F8" s="5" t="s">
        <v>14</v>
      </c>
      <c r="G8" s="5" t="s">
        <v>19</v>
      </c>
      <c r="H8" s="5" t="s">
        <v>16</v>
      </c>
      <c r="I8" s="5" t="s">
        <v>17</v>
      </c>
    </row>
    <row r="9" spans="1:14" ht="17.25">
      <c r="A9" s="6" t="s">
        <v>0</v>
      </c>
      <c r="B9" s="7" t="s">
        <v>20</v>
      </c>
      <c r="C9" s="8" t="s">
        <v>5</v>
      </c>
      <c r="D9" s="7" t="s">
        <v>22</v>
      </c>
      <c r="E9" s="9" t="s">
        <v>27</v>
      </c>
      <c r="F9" s="6" t="s">
        <v>23</v>
      </c>
      <c r="G9" s="9" t="s">
        <v>28</v>
      </c>
      <c r="H9" s="7" t="s">
        <v>24</v>
      </c>
      <c r="I9" s="9" t="s">
        <v>29</v>
      </c>
      <c r="J9" s="9" t="s">
        <v>3</v>
      </c>
      <c r="K9" s="9" t="s">
        <v>2</v>
      </c>
      <c r="L9" s="8" t="s">
        <v>4</v>
      </c>
    </row>
    <row r="10" spans="1:14">
      <c r="A10" s="6"/>
      <c r="B10" s="7" t="s">
        <v>1</v>
      </c>
      <c r="C10" s="8"/>
      <c r="D10" s="7" t="s">
        <v>6</v>
      </c>
      <c r="E10" s="8"/>
      <c r="F10" s="7" t="s">
        <v>21</v>
      </c>
      <c r="G10" s="8"/>
      <c r="H10" s="7" t="s">
        <v>8</v>
      </c>
      <c r="I10" s="9"/>
      <c r="J10" s="9"/>
      <c r="K10" s="9"/>
      <c r="L10" s="9"/>
    </row>
    <row r="11" spans="1:14">
      <c r="A11" s="6"/>
      <c r="B11" s="6"/>
      <c r="C11" s="8"/>
      <c r="D11" s="6"/>
      <c r="E11" s="8"/>
      <c r="F11" s="7"/>
      <c r="G11" s="8"/>
      <c r="H11" s="7"/>
      <c r="I11" s="9"/>
      <c r="J11" s="9"/>
      <c r="K11" s="9"/>
      <c r="L11" s="9"/>
    </row>
    <row r="12" spans="1:14">
      <c r="A12" s="4"/>
      <c r="B12" s="4"/>
      <c r="C12" s="2" t="str">
        <f>IF(AND(B12 &gt;= 100, B12&lt;=7000),B12, "Column B out of range")</f>
        <v>Column B out of range</v>
      </c>
      <c r="D12" s="4"/>
      <c r="E12" s="2" t="str">
        <f>IF(AND(D12 &gt;= 600, D12&lt;=1770),D12, "Column D out of range")</f>
        <v>Column D out of range</v>
      </c>
      <c r="F12" s="4"/>
      <c r="G12" s="5">
        <f>IF(AND(F12&gt;= 0, F12&lt;=330),F12, "Column F out of range")</f>
        <v>0</v>
      </c>
      <c r="H12" s="4"/>
      <c r="I12" s="2">
        <f>IF(AND(H12 &gt;= 0, H12&lt;130),H12, "Column H out of range")</f>
        <v>0</v>
      </c>
      <c r="J12" s="3" t="e">
        <f>4977.4 + (((-0.0001208 * (C12^2)))) + ((0.00102972 * (E12^2))) + ((-8.041*G12))+ ((-15.41 * I12))</f>
        <v>#VALUE!</v>
      </c>
      <c r="K12" s="3" t="e">
        <f>IF(J12&gt;0, J12, 0)</f>
        <v>#VALUE!</v>
      </c>
      <c r="L12" s="3" t="str">
        <f>IF(OR(C12="Column B out of range",E12="Column D out of range",G12="Column F out of range",I12="Column H out of range"),"error - one or more inputs out of range ",K12)</f>
        <v xml:space="preserve">error - one or more inputs out of range </v>
      </c>
      <c r="M12" s="3"/>
      <c r="N12" s="3"/>
    </row>
    <row r="13" spans="1:14">
      <c r="A13" s="4"/>
      <c r="B13" s="4"/>
      <c r="C13" s="2" t="str">
        <f t="shared" ref="C13:C39" si="0">IF(AND(B13 &gt;= 100, B13&lt;=7000),B13, "Column B out of range")</f>
        <v>Column B out of range</v>
      </c>
      <c r="D13" s="4"/>
      <c r="E13" s="2" t="str">
        <f>IF(AND(D13 &gt;= 600, D13&lt;=1770),D13, "Column D out of range")</f>
        <v>Column D out of range</v>
      </c>
      <c r="F13" s="4"/>
      <c r="G13" s="5">
        <f t="shared" ref="G13:G39" si="1">IF(AND(F13&gt;= 0, F13&lt;=330),F13, "Column F out of range")</f>
        <v>0</v>
      </c>
      <c r="H13" s="4"/>
      <c r="I13" s="5">
        <f t="shared" ref="I13:I39" si="2">IF(AND(H13 &gt;= 0, H13&lt;130),H13, "Column H out of range")</f>
        <v>0</v>
      </c>
      <c r="J13" s="3" t="e">
        <f>4977.4 + (((-0.0001208 * (C13^2)))) + ((0.00102972 * (E13^2))) + ((-8.041*G13))+ ((-15.41 * I13))</f>
        <v>#VALUE!</v>
      </c>
      <c r="K13" s="3" t="e">
        <f>IF(J13&gt;0, J13, 0)</f>
        <v>#VALUE!</v>
      </c>
      <c r="L13" s="3" t="str">
        <f t="shared" ref="L13:L39" si="3">IF(OR(C13="Column B out of range",E13="Column D out of range",G13="Column F out of range",I13="Column H out of range"),"error - one or more inputs out of range ",K13)</f>
        <v xml:space="preserve">error - one or more inputs out of range </v>
      </c>
      <c r="M13" s="3"/>
      <c r="N13" s="3"/>
    </row>
    <row r="14" spans="1:14">
      <c r="A14" s="4"/>
      <c r="B14" s="4"/>
      <c r="C14" s="2" t="str">
        <f t="shared" si="0"/>
        <v>Column B out of range</v>
      </c>
      <c r="D14" s="4"/>
      <c r="E14" s="2" t="str">
        <f t="shared" ref="E14:E39" si="4">IF(AND(D14 &gt;= 600, D14&lt;=1770),D14, "Column D out of range")</f>
        <v>Column D out of range</v>
      </c>
      <c r="F14" s="4"/>
      <c r="G14" s="5">
        <f t="shared" si="1"/>
        <v>0</v>
      </c>
      <c r="H14" s="4"/>
      <c r="I14" s="5">
        <f t="shared" si="2"/>
        <v>0</v>
      </c>
      <c r="J14" s="3" t="e">
        <f t="shared" ref="J14:J38" si="5">4977.4 + (((-0.0001208 * (C14^2)))) + ((0.00102972 * (E14^2))) + ((-8.041*G14))+ ((-15.41 * I14))</f>
        <v>#VALUE!</v>
      </c>
      <c r="K14" s="3" t="e">
        <f t="shared" ref="K14:K38" si="6">IF(J14&gt;0, J14, 0)</f>
        <v>#VALUE!</v>
      </c>
      <c r="L14" s="3" t="str">
        <f t="shared" si="3"/>
        <v xml:space="preserve">error - one or more inputs out of range </v>
      </c>
      <c r="M14" s="3"/>
      <c r="N14" s="3"/>
    </row>
    <row r="15" spans="1:14">
      <c r="A15" s="4"/>
      <c r="B15" s="4"/>
      <c r="C15" s="2" t="str">
        <f t="shared" si="0"/>
        <v>Column B out of range</v>
      </c>
      <c r="D15" s="4"/>
      <c r="E15" s="2" t="str">
        <f t="shared" si="4"/>
        <v>Column D out of range</v>
      </c>
      <c r="F15" s="4"/>
      <c r="G15" s="5">
        <f t="shared" si="1"/>
        <v>0</v>
      </c>
      <c r="H15" s="4"/>
      <c r="I15" s="5">
        <f t="shared" si="2"/>
        <v>0</v>
      </c>
      <c r="J15" s="3" t="e">
        <f t="shared" si="5"/>
        <v>#VALUE!</v>
      </c>
      <c r="K15" s="3" t="e">
        <f>IF(J15&gt;0, J15, 0)</f>
        <v>#VALUE!</v>
      </c>
      <c r="L15" s="3" t="str">
        <f t="shared" si="3"/>
        <v xml:space="preserve">error - one or more inputs out of range </v>
      </c>
      <c r="M15" s="3"/>
      <c r="N15" s="3"/>
    </row>
    <row r="16" spans="1:14">
      <c r="A16" s="4"/>
      <c r="B16" s="4"/>
      <c r="C16" s="2" t="str">
        <f t="shared" si="0"/>
        <v>Column B out of range</v>
      </c>
      <c r="D16" s="4"/>
      <c r="E16" s="2" t="str">
        <f t="shared" si="4"/>
        <v>Column D out of range</v>
      </c>
      <c r="F16" s="4"/>
      <c r="G16" s="5">
        <f t="shared" si="1"/>
        <v>0</v>
      </c>
      <c r="H16" s="4"/>
      <c r="I16" s="5">
        <f t="shared" si="2"/>
        <v>0</v>
      </c>
      <c r="J16" s="3" t="e">
        <f t="shared" si="5"/>
        <v>#VALUE!</v>
      </c>
      <c r="K16" s="3" t="e">
        <f t="shared" si="6"/>
        <v>#VALUE!</v>
      </c>
      <c r="L16" s="3" t="str">
        <f t="shared" si="3"/>
        <v xml:space="preserve">error - one or more inputs out of range </v>
      </c>
      <c r="M16" s="3"/>
      <c r="N16" s="3"/>
    </row>
    <row r="17" spans="1:14">
      <c r="A17" s="4"/>
      <c r="B17" s="4"/>
      <c r="C17" s="2" t="str">
        <f t="shared" si="0"/>
        <v>Column B out of range</v>
      </c>
      <c r="D17" s="4"/>
      <c r="E17" s="2" t="str">
        <f t="shared" si="4"/>
        <v>Column D out of range</v>
      </c>
      <c r="F17" s="4"/>
      <c r="G17" s="5">
        <f t="shared" si="1"/>
        <v>0</v>
      </c>
      <c r="H17" s="4"/>
      <c r="I17" s="5">
        <f t="shared" si="2"/>
        <v>0</v>
      </c>
      <c r="J17" s="3" t="e">
        <f t="shared" si="5"/>
        <v>#VALUE!</v>
      </c>
      <c r="K17" s="3" t="e">
        <f t="shared" si="6"/>
        <v>#VALUE!</v>
      </c>
      <c r="L17" s="3" t="str">
        <f t="shared" si="3"/>
        <v xml:space="preserve">error - one or more inputs out of range </v>
      </c>
      <c r="M17" s="3"/>
      <c r="N17" s="3"/>
    </row>
    <row r="18" spans="1:14">
      <c r="A18" s="4"/>
      <c r="B18" s="4"/>
      <c r="C18" s="2" t="str">
        <f t="shared" si="0"/>
        <v>Column B out of range</v>
      </c>
      <c r="D18" s="4"/>
      <c r="E18" s="2" t="str">
        <f t="shared" si="4"/>
        <v>Column D out of range</v>
      </c>
      <c r="F18" s="4"/>
      <c r="G18" s="5">
        <f t="shared" si="1"/>
        <v>0</v>
      </c>
      <c r="H18" s="4"/>
      <c r="I18" s="5">
        <f t="shared" si="2"/>
        <v>0</v>
      </c>
      <c r="J18" s="3" t="e">
        <f t="shared" si="5"/>
        <v>#VALUE!</v>
      </c>
      <c r="K18" s="3" t="e">
        <f t="shared" si="6"/>
        <v>#VALUE!</v>
      </c>
      <c r="L18" s="3" t="str">
        <f t="shared" si="3"/>
        <v xml:space="preserve">error - one or more inputs out of range </v>
      </c>
      <c r="M18" s="3"/>
      <c r="N18" s="3"/>
    </row>
    <row r="19" spans="1:14">
      <c r="A19" s="4"/>
      <c r="B19" s="4"/>
      <c r="C19" s="2" t="str">
        <f t="shared" si="0"/>
        <v>Column B out of range</v>
      </c>
      <c r="D19" s="4"/>
      <c r="E19" s="2" t="str">
        <f t="shared" si="4"/>
        <v>Column D out of range</v>
      </c>
      <c r="F19" s="4"/>
      <c r="G19" s="5">
        <f t="shared" si="1"/>
        <v>0</v>
      </c>
      <c r="H19" s="4"/>
      <c r="I19" s="5">
        <f t="shared" si="2"/>
        <v>0</v>
      </c>
      <c r="J19" s="3" t="e">
        <f t="shared" si="5"/>
        <v>#VALUE!</v>
      </c>
      <c r="K19" s="3" t="e">
        <f t="shared" si="6"/>
        <v>#VALUE!</v>
      </c>
      <c r="L19" s="3" t="str">
        <f t="shared" si="3"/>
        <v xml:space="preserve">error - one or more inputs out of range </v>
      </c>
      <c r="M19" s="3"/>
      <c r="N19" s="3"/>
    </row>
    <row r="20" spans="1:14">
      <c r="A20" s="4"/>
      <c r="B20" s="4"/>
      <c r="C20" s="2" t="str">
        <f t="shared" si="0"/>
        <v>Column B out of range</v>
      </c>
      <c r="D20" s="4"/>
      <c r="E20" s="2" t="str">
        <f t="shared" si="4"/>
        <v>Column D out of range</v>
      </c>
      <c r="F20" s="4"/>
      <c r="G20" s="5">
        <f t="shared" si="1"/>
        <v>0</v>
      </c>
      <c r="H20" s="4"/>
      <c r="I20" s="5">
        <f t="shared" si="2"/>
        <v>0</v>
      </c>
      <c r="J20" s="3" t="e">
        <f t="shared" si="5"/>
        <v>#VALUE!</v>
      </c>
      <c r="K20" s="3" t="e">
        <f t="shared" si="6"/>
        <v>#VALUE!</v>
      </c>
      <c r="L20" s="3" t="str">
        <f t="shared" si="3"/>
        <v xml:space="preserve">error - one or more inputs out of range </v>
      </c>
      <c r="M20" s="3"/>
      <c r="N20" s="3"/>
    </row>
    <row r="21" spans="1:14">
      <c r="A21" s="4"/>
      <c r="B21" s="4"/>
      <c r="C21" s="2" t="str">
        <f t="shared" si="0"/>
        <v>Column B out of range</v>
      </c>
      <c r="D21" s="4"/>
      <c r="E21" s="2" t="str">
        <f t="shared" si="4"/>
        <v>Column D out of range</v>
      </c>
      <c r="F21" s="4"/>
      <c r="G21" s="5">
        <f t="shared" si="1"/>
        <v>0</v>
      </c>
      <c r="H21" s="4"/>
      <c r="I21" s="5">
        <f t="shared" si="2"/>
        <v>0</v>
      </c>
      <c r="J21" s="3" t="e">
        <f t="shared" si="5"/>
        <v>#VALUE!</v>
      </c>
      <c r="K21" s="3" t="e">
        <f t="shared" si="6"/>
        <v>#VALUE!</v>
      </c>
      <c r="L21" s="3" t="str">
        <f t="shared" si="3"/>
        <v xml:space="preserve">error - one or more inputs out of range </v>
      </c>
      <c r="M21" s="3"/>
      <c r="N21" s="3"/>
    </row>
    <row r="22" spans="1:14">
      <c r="A22" s="4"/>
      <c r="B22" s="4"/>
      <c r="C22" s="2" t="str">
        <f t="shared" si="0"/>
        <v>Column B out of range</v>
      </c>
      <c r="D22" s="4"/>
      <c r="E22" s="2" t="str">
        <f t="shared" si="4"/>
        <v>Column D out of range</v>
      </c>
      <c r="F22" s="4"/>
      <c r="G22" s="5">
        <f t="shared" si="1"/>
        <v>0</v>
      </c>
      <c r="H22" s="4"/>
      <c r="I22" s="5">
        <f t="shared" si="2"/>
        <v>0</v>
      </c>
      <c r="J22" s="3" t="e">
        <f t="shared" si="5"/>
        <v>#VALUE!</v>
      </c>
      <c r="K22" s="3" t="e">
        <f t="shared" si="6"/>
        <v>#VALUE!</v>
      </c>
      <c r="L22" s="3" t="str">
        <f t="shared" si="3"/>
        <v xml:space="preserve">error - one or more inputs out of range </v>
      </c>
      <c r="M22" s="3"/>
      <c r="N22" s="3"/>
    </row>
    <row r="23" spans="1:14">
      <c r="A23" s="4"/>
      <c r="B23" s="4"/>
      <c r="C23" s="2" t="str">
        <f t="shared" si="0"/>
        <v>Column B out of range</v>
      </c>
      <c r="D23" s="4"/>
      <c r="E23" s="2" t="str">
        <f>IF(AND(D23 &gt;= 600, D23&lt;=1770),D23, "Column D out of range")</f>
        <v>Column D out of range</v>
      </c>
      <c r="F23" s="4"/>
      <c r="G23" s="5">
        <f t="shared" si="1"/>
        <v>0</v>
      </c>
      <c r="H23" s="4"/>
      <c r="I23" s="5">
        <f t="shared" si="2"/>
        <v>0</v>
      </c>
      <c r="J23" s="3" t="e">
        <f t="shared" si="5"/>
        <v>#VALUE!</v>
      </c>
      <c r="K23" s="3" t="e">
        <f t="shared" si="6"/>
        <v>#VALUE!</v>
      </c>
      <c r="L23" s="3" t="str">
        <f t="shared" si="3"/>
        <v xml:space="preserve">error - one or more inputs out of range </v>
      </c>
      <c r="M23" s="3"/>
      <c r="N23" s="3"/>
    </row>
    <row r="24" spans="1:14">
      <c r="A24" s="4"/>
      <c r="B24" s="4"/>
      <c r="C24" s="2" t="str">
        <f t="shared" si="0"/>
        <v>Column B out of range</v>
      </c>
      <c r="D24" s="4"/>
      <c r="E24" s="2" t="str">
        <f t="shared" si="4"/>
        <v>Column D out of range</v>
      </c>
      <c r="F24" s="4"/>
      <c r="G24" s="5">
        <f t="shared" si="1"/>
        <v>0</v>
      </c>
      <c r="H24" s="4"/>
      <c r="I24" s="5">
        <f t="shared" si="2"/>
        <v>0</v>
      </c>
      <c r="J24" s="3" t="e">
        <f t="shared" si="5"/>
        <v>#VALUE!</v>
      </c>
      <c r="K24" s="3" t="e">
        <f t="shared" si="6"/>
        <v>#VALUE!</v>
      </c>
      <c r="L24" s="3" t="str">
        <f t="shared" si="3"/>
        <v xml:space="preserve">error - one or more inputs out of range </v>
      </c>
      <c r="M24" s="3"/>
      <c r="N24" s="3"/>
    </row>
    <row r="25" spans="1:14">
      <c r="A25" s="4"/>
      <c r="B25" s="4"/>
      <c r="C25" s="2" t="str">
        <f t="shared" si="0"/>
        <v>Column B out of range</v>
      </c>
      <c r="D25" s="4"/>
      <c r="E25" s="2" t="str">
        <f t="shared" si="4"/>
        <v>Column D out of range</v>
      </c>
      <c r="F25" s="4"/>
      <c r="G25" s="5">
        <f t="shared" si="1"/>
        <v>0</v>
      </c>
      <c r="H25" s="4"/>
      <c r="I25" s="5">
        <f t="shared" si="2"/>
        <v>0</v>
      </c>
      <c r="J25" s="3" t="e">
        <f t="shared" si="5"/>
        <v>#VALUE!</v>
      </c>
      <c r="K25" s="3" t="e">
        <f t="shared" si="6"/>
        <v>#VALUE!</v>
      </c>
      <c r="L25" s="3" t="str">
        <f t="shared" si="3"/>
        <v xml:space="preserve">error - one or more inputs out of range </v>
      </c>
      <c r="M25" s="1"/>
    </row>
    <row r="26" spans="1:14">
      <c r="A26" s="4"/>
      <c r="B26" s="4"/>
      <c r="C26" s="2" t="str">
        <f t="shared" si="0"/>
        <v>Column B out of range</v>
      </c>
      <c r="D26" s="4"/>
      <c r="E26" s="2" t="str">
        <f t="shared" si="4"/>
        <v>Column D out of range</v>
      </c>
      <c r="F26" s="4"/>
      <c r="G26" s="5">
        <f t="shared" si="1"/>
        <v>0</v>
      </c>
      <c r="H26" s="4"/>
      <c r="I26" s="5">
        <f t="shared" si="2"/>
        <v>0</v>
      </c>
      <c r="J26" s="3" t="e">
        <f>4977.4 + (((-0.0001208 * (C26^2)))) + ((0.00102972 * (E26^2))) + ((-8.041*G26))+ ((-15.41 * I26))</f>
        <v>#VALUE!</v>
      </c>
      <c r="K26" s="3" t="e">
        <f t="shared" si="6"/>
        <v>#VALUE!</v>
      </c>
      <c r="L26" s="3" t="str">
        <f t="shared" si="3"/>
        <v xml:space="preserve">error - one or more inputs out of range </v>
      </c>
    </row>
    <row r="27" spans="1:14">
      <c r="A27" s="4"/>
      <c r="B27" s="4"/>
      <c r="C27" s="2" t="str">
        <f t="shared" si="0"/>
        <v>Column B out of range</v>
      </c>
      <c r="D27" s="4"/>
      <c r="E27" s="2" t="str">
        <f t="shared" si="4"/>
        <v>Column D out of range</v>
      </c>
      <c r="F27" s="4"/>
      <c r="G27" s="5">
        <f t="shared" si="1"/>
        <v>0</v>
      </c>
      <c r="H27" s="4"/>
      <c r="I27" s="5">
        <f t="shared" si="2"/>
        <v>0</v>
      </c>
      <c r="J27" s="3" t="e">
        <f>4977.4 + (((-0.0001208 * (C27^2)))) + ((0.00102972 * (E27^2))) + ((-8.041*G27))+ ((-15.41 * I27))</f>
        <v>#VALUE!</v>
      </c>
      <c r="K27" s="3" t="e">
        <f t="shared" si="6"/>
        <v>#VALUE!</v>
      </c>
      <c r="L27" s="3" t="str">
        <f t="shared" si="3"/>
        <v xml:space="preserve">error - one or more inputs out of range </v>
      </c>
    </row>
    <row r="28" spans="1:14">
      <c r="A28" s="4"/>
      <c r="B28" s="4"/>
      <c r="C28" s="2" t="str">
        <f t="shared" si="0"/>
        <v>Column B out of range</v>
      </c>
      <c r="D28" s="4"/>
      <c r="E28" s="2" t="str">
        <f t="shared" si="4"/>
        <v>Column D out of range</v>
      </c>
      <c r="F28" s="4"/>
      <c r="G28" s="5">
        <f t="shared" si="1"/>
        <v>0</v>
      </c>
      <c r="H28" s="4"/>
      <c r="I28" s="5">
        <f t="shared" si="2"/>
        <v>0</v>
      </c>
      <c r="J28" s="3" t="e">
        <f t="shared" si="5"/>
        <v>#VALUE!</v>
      </c>
      <c r="K28" s="3" t="e">
        <f t="shared" si="6"/>
        <v>#VALUE!</v>
      </c>
      <c r="L28" s="3" t="str">
        <f t="shared" si="3"/>
        <v xml:space="preserve">error - one or more inputs out of range </v>
      </c>
    </row>
    <row r="29" spans="1:14">
      <c r="A29" s="4"/>
      <c r="B29" s="4"/>
      <c r="C29" s="2" t="str">
        <f t="shared" si="0"/>
        <v>Column B out of range</v>
      </c>
      <c r="D29" s="4"/>
      <c r="E29" s="2" t="str">
        <f t="shared" si="4"/>
        <v>Column D out of range</v>
      </c>
      <c r="F29" s="4"/>
      <c r="G29" s="5">
        <f t="shared" si="1"/>
        <v>0</v>
      </c>
      <c r="H29" s="4"/>
      <c r="I29" s="5">
        <f t="shared" si="2"/>
        <v>0</v>
      </c>
      <c r="J29" s="3" t="e">
        <f t="shared" si="5"/>
        <v>#VALUE!</v>
      </c>
      <c r="K29" s="3" t="e">
        <f t="shared" si="6"/>
        <v>#VALUE!</v>
      </c>
      <c r="L29" s="3" t="str">
        <f t="shared" si="3"/>
        <v xml:space="preserve">error - one or more inputs out of range </v>
      </c>
    </row>
    <row r="30" spans="1:14">
      <c r="A30" s="4"/>
      <c r="B30" s="4"/>
      <c r="C30" s="2" t="str">
        <f t="shared" si="0"/>
        <v>Column B out of range</v>
      </c>
      <c r="D30" s="4"/>
      <c r="E30" s="2" t="str">
        <f t="shared" si="4"/>
        <v>Column D out of range</v>
      </c>
      <c r="F30" s="4"/>
      <c r="G30" s="5">
        <f t="shared" si="1"/>
        <v>0</v>
      </c>
      <c r="H30" s="4"/>
      <c r="I30" s="5">
        <f t="shared" si="2"/>
        <v>0</v>
      </c>
      <c r="J30" s="3" t="e">
        <f t="shared" si="5"/>
        <v>#VALUE!</v>
      </c>
      <c r="K30" s="3" t="e">
        <f t="shared" si="6"/>
        <v>#VALUE!</v>
      </c>
      <c r="L30" s="3" t="str">
        <f t="shared" si="3"/>
        <v xml:space="preserve">error - one or more inputs out of range </v>
      </c>
    </row>
    <row r="31" spans="1:14">
      <c r="A31" s="4"/>
      <c r="B31" s="4"/>
      <c r="C31" s="2" t="str">
        <f t="shared" si="0"/>
        <v>Column B out of range</v>
      </c>
      <c r="D31" s="4"/>
      <c r="E31" s="2" t="str">
        <f t="shared" si="4"/>
        <v>Column D out of range</v>
      </c>
      <c r="F31" s="4"/>
      <c r="G31" s="5">
        <f t="shared" si="1"/>
        <v>0</v>
      </c>
      <c r="H31" s="4"/>
      <c r="I31" s="5">
        <f t="shared" si="2"/>
        <v>0</v>
      </c>
      <c r="J31" s="3" t="e">
        <f t="shared" si="5"/>
        <v>#VALUE!</v>
      </c>
      <c r="K31" s="3" t="e">
        <f t="shared" si="6"/>
        <v>#VALUE!</v>
      </c>
      <c r="L31" s="3" t="str">
        <f t="shared" si="3"/>
        <v xml:space="preserve">error - one or more inputs out of range </v>
      </c>
    </row>
    <row r="32" spans="1:14">
      <c r="A32" s="4"/>
      <c r="B32" s="4"/>
      <c r="C32" s="2" t="str">
        <f t="shared" si="0"/>
        <v>Column B out of range</v>
      </c>
      <c r="D32" s="4"/>
      <c r="E32" s="2" t="str">
        <f t="shared" si="4"/>
        <v>Column D out of range</v>
      </c>
      <c r="F32" s="4"/>
      <c r="G32" s="5">
        <f t="shared" si="1"/>
        <v>0</v>
      </c>
      <c r="H32" s="4"/>
      <c r="I32" s="5">
        <f t="shared" si="2"/>
        <v>0</v>
      </c>
      <c r="J32" s="3" t="e">
        <f t="shared" si="5"/>
        <v>#VALUE!</v>
      </c>
      <c r="K32" s="3" t="e">
        <f t="shared" si="6"/>
        <v>#VALUE!</v>
      </c>
      <c r="L32" s="3" t="str">
        <f t="shared" si="3"/>
        <v xml:space="preserve">error - one or more inputs out of range </v>
      </c>
    </row>
    <row r="33" spans="1:12">
      <c r="A33" s="4"/>
      <c r="B33" s="4"/>
      <c r="C33" s="2" t="str">
        <f t="shared" si="0"/>
        <v>Column B out of range</v>
      </c>
      <c r="D33" s="4"/>
      <c r="E33" s="2" t="str">
        <f t="shared" si="4"/>
        <v>Column D out of range</v>
      </c>
      <c r="F33" s="4"/>
      <c r="G33" s="5">
        <f t="shared" si="1"/>
        <v>0</v>
      </c>
      <c r="H33" s="4"/>
      <c r="I33" s="5">
        <f t="shared" si="2"/>
        <v>0</v>
      </c>
      <c r="J33" s="3" t="e">
        <f t="shared" si="5"/>
        <v>#VALUE!</v>
      </c>
      <c r="K33" s="3" t="e">
        <f>IF(J33&gt;0, J33, 0)</f>
        <v>#VALUE!</v>
      </c>
      <c r="L33" s="3" t="str">
        <f t="shared" si="3"/>
        <v xml:space="preserve">error - one or more inputs out of range </v>
      </c>
    </row>
    <row r="34" spans="1:12">
      <c r="A34" s="4"/>
      <c r="B34" s="4"/>
      <c r="C34" s="2" t="str">
        <f t="shared" si="0"/>
        <v>Column B out of range</v>
      </c>
      <c r="D34" s="4"/>
      <c r="E34" s="2" t="str">
        <f t="shared" si="4"/>
        <v>Column D out of range</v>
      </c>
      <c r="F34" s="4"/>
      <c r="G34" s="5">
        <f t="shared" si="1"/>
        <v>0</v>
      </c>
      <c r="H34" s="4"/>
      <c r="I34" s="5">
        <f t="shared" si="2"/>
        <v>0</v>
      </c>
      <c r="J34" s="3" t="e">
        <f t="shared" si="5"/>
        <v>#VALUE!</v>
      </c>
      <c r="K34" s="3" t="e">
        <f t="shared" si="6"/>
        <v>#VALUE!</v>
      </c>
      <c r="L34" s="3" t="str">
        <f t="shared" si="3"/>
        <v xml:space="preserve">error - one or more inputs out of range </v>
      </c>
    </row>
    <row r="35" spans="1:12">
      <c r="A35" s="4"/>
      <c r="B35" s="4"/>
      <c r="C35" s="2" t="str">
        <f t="shared" si="0"/>
        <v>Column B out of range</v>
      </c>
      <c r="D35" s="4"/>
      <c r="E35" s="2" t="str">
        <f t="shared" si="4"/>
        <v>Column D out of range</v>
      </c>
      <c r="F35" s="4"/>
      <c r="G35" s="5">
        <f t="shared" si="1"/>
        <v>0</v>
      </c>
      <c r="H35" s="4"/>
      <c r="I35" s="5">
        <f t="shared" si="2"/>
        <v>0</v>
      </c>
      <c r="J35" s="3" t="e">
        <f t="shared" si="5"/>
        <v>#VALUE!</v>
      </c>
      <c r="K35" s="3" t="e">
        <f t="shared" si="6"/>
        <v>#VALUE!</v>
      </c>
      <c r="L35" s="3" t="str">
        <f t="shared" si="3"/>
        <v xml:space="preserve">error - one or more inputs out of range </v>
      </c>
    </row>
    <row r="36" spans="1:12">
      <c r="A36" s="4"/>
      <c r="B36" s="4"/>
      <c r="C36" s="2" t="str">
        <f t="shared" si="0"/>
        <v>Column B out of range</v>
      </c>
      <c r="D36" s="4"/>
      <c r="E36" s="2" t="str">
        <f t="shared" si="4"/>
        <v>Column D out of range</v>
      </c>
      <c r="F36" s="4"/>
      <c r="G36" s="5">
        <f t="shared" si="1"/>
        <v>0</v>
      </c>
      <c r="H36" s="4"/>
      <c r="I36" s="5">
        <f t="shared" si="2"/>
        <v>0</v>
      </c>
      <c r="J36" s="3" t="e">
        <f t="shared" si="5"/>
        <v>#VALUE!</v>
      </c>
      <c r="K36" s="3" t="e">
        <f t="shared" si="6"/>
        <v>#VALUE!</v>
      </c>
      <c r="L36" s="3" t="str">
        <f t="shared" si="3"/>
        <v xml:space="preserve">error - one or more inputs out of range </v>
      </c>
    </row>
    <row r="37" spans="1:12">
      <c r="A37" s="4"/>
      <c r="B37" s="4"/>
      <c r="C37" s="2" t="str">
        <f t="shared" si="0"/>
        <v>Column B out of range</v>
      </c>
      <c r="D37" s="4"/>
      <c r="E37" s="2" t="str">
        <f t="shared" si="4"/>
        <v>Column D out of range</v>
      </c>
      <c r="F37" s="4"/>
      <c r="G37" s="5">
        <f t="shared" si="1"/>
        <v>0</v>
      </c>
      <c r="H37" s="4"/>
      <c r="I37" s="5">
        <f t="shared" si="2"/>
        <v>0</v>
      </c>
      <c r="J37" s="3" t="e">
        <f t="shared" si="5"/>
        <v>#VALUE!</v>
      </c>
      <c r="K37" s="3" t="e">
        <f t="shared" si="6"/>
        <v>#VALUE!</v>
      </c>
      <c r="L37" s="3" t="str">
        <f t="shared" si="3"/>
        <v xml:space="preserve">error - one or more inputs out of range </v>
      </c>
    </row>
    <row r="38" spans="1:12">
      <c r="A38" s="4"/>
      <c r="B38" s="4"/>
      <c r="C38" s="2" t="str">
        <f t="shared" si="0"/>
        <v>Column B out of range</v>
      </c>
      <c r="D38" s="4"/>
      <c r="E38" s="2" t="str">
        <f t="shared" si="4"/>
        <v>Column D out of range</v>
      </c>
      <c r="F38" s="4"/>
      <c r="G38" s="5">
        <f t="shared" si="1"/>
        <v>0</v>
      </c>
      <c r="H38" s="4"/>
      <c r="I38" s="5">
        <f t="shared" si="2"/>
        <v>0</v>
      </c>
      <c r="J38" s="3" t="e">
        <f t="shared" si="5"/>
        <v>#VALUE!</v>
      </c>
      <c r="K38" s="3" t="e">
        <f t="shared" si="6"/>
        <v>#VALUE!</v>
      </c>
      <c r="L38" s="3" t="str">
        <f t="shared" si="3"/>
        <v xml:space="preserve">error - one or more inputs out of range </v>
      </c>
    </row>
    <row r="39" spans="1:12">
      <c r="A39" s="4"/>
      <c r="B39" s="4"/>
      <c r="C39" s="2" t="str">
        <f t="shared" si="0"/>
        <v>Column B out of range</v>
      </c>
      <c r="D39" s="4"/>
      <c r="E39" s="2" t="str">
        <f t="shared" si="4"/>
        <v>Column D out of range</v>
      </c>
      <c r="F39" s="4"/>
      <c r="G39" s="5">
        <f t="shared" si="1"/>
        <v>0</v>
      </c>
      <c r="H39" s="4"/>
      <c r="I39" s="5">
        <f t="shared" si="2"/>
        <v>0</v>
      </c>
      <c r="J39" s="3" t="e">
        <f>4977.4 + (((-0.0001208 * (C39^2)))) + ((0.00102972 * (E39^2))) + ((-8.041*G39))+ ((-15.41 * I39))</f>
        <v>#VALUE!</v>
      </c>
      <c r="K39" s="3" t="e">
        <f t="shared" ref="K39" si="7">IF(J39&gt;0, J39, 0)</f>
        <v>#VALUE!</v>
      </c>
      <c r="L39" s="3" t="str">
        <f t="shared" si="3"/>
        <v xml:space="preserve">error - one or more inputs out of range </v>
      </c>
    </row>
  </sheetData>
  <mergeCells count="5">
    <mergeCell ref="A1:L1"/>
    <mergeCell ref="A2:L2"/>
    <mergeCell ref="A3:L3"/>
    <mergeCell ref="A4:L4"/>
    <mergeCell ref="A5:L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Anonymous</dc:creator>
  <cp:lastModifiedBy>Gordon Riggs</cp:lastModifiedBy>
  <dcterms:created xsi:type="dcterms:W3CDTF">2017-03-22T20:27:22Z</dcterms:created>
  <dcterms:modified xsi:type="dcterms:W3CDTF">2017-11-30T20:03:22Z</dcterms:modified>
</cp:coreProperties>
</file>