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Budget 19-20\Commitments\"/>
    </mc:Choice>
  </mc:AlternateContent>
  <bookViews>
    <workbookView xWindow="14385" yWindow="-15" windowWidth="14430" windowHeight="14355"/>
  </bookViews>
  <sheets>
    <sheet name="Off Cycle Budget Request Form" sheetId="3" r:id="rId1"/>
    <sheet name="Objective Statement" sheetId="1" state="hidden" r:id="rId2"/>
    <sheet name="Tables " sheetId="4" state="hidden" r:id="rId3"/>
  </sheets>
  <externalReferences>
    <externalReference r:id="rId4"/>
    <externalReference r:id="rId5"/>
    <externalReference r:id="rId6"/>
  </externalReferences>
  <definedNames>
    <definedName name="_xlnm._FilterDatabase" localSheetId="2" hidden="1">'Tables '!$A$3:$B$7</definedName>
    <definedName name="FY1314AdjBudgetAmtAcademic">'[1]Permanent Budget'!$D$63</definedName>
    <definedName name="FY1314AdjBudgetAmtEquip">'[1]Permanent Budget'!$D$177</definedName>
    <definedName name="FY1314AdjBudgetAmtGA">'[1]Permanent Budget'!$D$129</definedName>
    <definedName name="FY1314AdjBudgetAmtNonAcademic">#REF!</definedName>
    <definedName name="FY1314AdjBudgetAmtSE">'[1]Permanent Budget'!$D$156</definedName>
    <definedName name="FY1314AdjBudgetAmtTravel">'[1]Permanent Budget'!$D$194</definedName>
    <definedName name="FY1314AdjBudgetFTEAcademic">'[1]Permanent Budget'!$C$63</definedName>
    <definedName name="FY1314AdjBudgetFTENonAcademic">#REF!</definedName>
    <definedName name="FY1314AmtChangesAcademic">'[1]Permanent Budget'!$D$62</definedName>
    <definedName name="FY1314AmtChangesNonAcademic">#REF!</definedName>
    <definedName name="FY1314AmtCurrent">'[2]Temporary Budget'!$D$14</definedName>
    <definedName name="FY1314Balance">#REF!</definedName>
    <definedName name="FY1314BaseBudgetAmt">#REF!</definedName>
    <definedName name="FY1314BaseBudgetAmtAcademic">#REF!</definedName>
    <definedName name="FY1314BaseBudgetAmtAcademicBenefits">#REF!</definedName>
    <definedName name="FY1314BaseBudgetAmtEquip">#REF!</definedName>
    <definedName name="FY1314BaseBudgetAmtGA">'[1]Permanent Budget'!$D$121</definedName>
    <definedName name="FY1314BaseBudgetAmtNonAcademic">#REF!</definedName>
    <definedName name="FY1314BaseBudgetAmtNonAcademicBenefits">#REF!</definedName>
    <definedName name="FY1314BaseBudgetAmtNonSalary">#REF!</definedName>
    <definedName name="FY1314BaseBudgetAmtSE">#REF!</definedName>
    <definedName name="FY1314BaseBudgetAmtTravel">#REF!</definedName>
    <definedName name="FY1314BaseBudgetFTE">#REF!</definedName>
    <definedName name="FY1314BaseBudgetFTEAcademic">#REF!</definedName>
    <definedName name="FY1314BaseBudgetFTENonAcademic">#REF!</definedName>
    <definedName name="FY1314ChangesNonSalary">#REF!</definedName>
    <definedName name="FY1314FTEChangesAcademic">'[1]Permanent Budget'!$C$62</definedName>
    <definedName name="FY1314FTEChangesNonAcademic">#REF!</definedName>
    <definedName name="FY1415AdjBudgetAmtAcademic">'[1]Permanent Budget'!$G$63</definedName>
    <definedName name="FY1415AdjBudgetAmtEquip">'[1]Permanent Budget'!$G$177</definedName>
    <definedName name="FY1415AdjBudgetAmtGA">'[1]Permanent Budget'!$G$129</definedName>
    <definedName name="FY1415AdjBudgetAmtNonAcademic">#REF!</definedName>
    <definedName name="FY1415AdjBudgetAmtSE">'[1]Permanent Budget'!$G$156</definedName>
    <definedName name="FY1415AdjBudgetAmtTravel">'[1]Permanent Budget'!$G$194</definedName>
    <definedName name="FY1415AdjBudgetFTEAcademic">'[1]Permanent Budget'!$F$63</definedName>
    <definedName name="FY1415AdjBudgetFTENonAcademic">#REF!</definedName>
    <definedName name="FY1415AmtChangesAcademic">'[1]Permanent Budget'!$G$62</definedName>
    <definedName name="FY1415AmtChangesNonAcademic">#REF!</definedName>
    <definedName name="FY1415BaseBudgetAmt">#REF!</definedName>
    <definedName name="FY1415BaseBudgetAmtAcademic">#REF!</definedName>
    <definedName name="FY1415BaseBudgetAmtAcademicBenefits">#REF!</definedName>
    <definedName name="FY1415BaseBudgetAmtEquip">#REF!</definedName>
    <definedName name="FY1415BaseBudgetAmtGA">'[1]Permanent Budget'!$G$121</definedName>
    <definedName name="FY1415BaseBudgetAmtNonAcademic">#REF!</definedName>
    <definedName name="FY1415BaseBudgetAmtNonAcademicBenefits">#REF!</definedName>
    <definedName name="FY1415BaseBudgetAmtNonSalary">#REF!</definedName>
    <definedName name="FY1415BaseBudgetAmtSE">#REF!</definedName>
    <definedName name="FY1415BaseBudgetAmtTravel">#REF!</definedName>
    <definedName name="FY1415BaseBudgetFTE">#REF!</definedName>
    <definedName name="FY1415BaseBudgetFTEAcademic">#REF!</definedName>
    <definedName name="FY1415BaseBudgetFTENonAcademic">#REF!</definedName>
    <definedName name="FY1415ChangesNonSalary">#REF!</definedName>
    <definedName name="FY1415FTEChangesAcademic">'[1]Permanent Budget'!$F$62</definedName>
    <definedName name="FY1415FTEChangesNonAcademic">#REF!</definedName>
    <definedName name="FY1516AdjBudgetAmtAcademic">'[1]Permanent Budget'!$J$63</definedName>
    <definedName name="FY1516AdjBudgetAmtEquip">'[1]Permanent Budget'!$J$177</definedName>
    <definedName name="FY1516AdjBudgetAmtGA">'[1]Permanent Budget'!$J$129</definedName>
    <definedName name="FY1516AdjBudgetAmtNonAcademic">#REF!</definedName>
    <definedName name="FY1516AdjBudgetAmtSE">'[1]Permanent Budget'!$J$156</definedName>
    <definedName name="FY1516AdjBudgetAmtTravel">'[1]Permanent Budget'!$J$194</definedName>
    <definedName name="FY1516AdjBudgetFTEAcademic">'[1]Permanent Budget'!$I$63</definedName>
    <definedName name="FY1516AdjBudgetFTENonAcademic">#REF!</definedName>
    <definedName name="FY1516AmtChangesAcademic">'[1]Permanent Budget'!$J$62</definedName>
    <definedName name="FY1516AmtChangesNonAcademic">#REF!</definedName>
    <definedName name="FY1516BaseBudgetAmt">#REF!</definedName>
    <definedName name="FY1516BaseBudgetAmtAcademic">#REF!</definedName>
    <definedName name="FY1516BaseBudgetAmtAcademicBenefits">#REF!</definedName>
    <definedName name="FY1516BaseBudgetAmtEquip">#REF!</definedName>
    <definedName name="FY1516BaseBudgetAmtGA">'[1]Permanent Budget'!$J$121</definedName>
    <definedName name="FY1516BaseBudgetAmtNonAcademic">#REF!</definedName>
    <definedName name="FY1516BaseBudgetAmtNonAcademicBenefits">#REF!</definedName>
    <definedName name="FY1516BaseBudgetAmtNonSalary">#REF!</definedName>
    <definedName name="FY1516BaseBudgetAmtSE">#REF!</definedName>
    <definedName name="FY1516BaseBudgetAmtTravel">#REF!</definedName>
    <definedName name="FY1516BaseBudgetFTE">#REF!</definedName>
    <definedName name="FY1516BaseBudgetFTEAcademic">#REF!</definedName>
    <definedName name="FY1516BaseBudgetFTENonAcademic">#REF!</definedName>
    <definedName name="FY1516ChangesNonSalary">#REF!</definedName>
    <definedName name="FY1516FTEChangesAcademic">'[1]Permanent Budget'!$I$62</definedName>
    <definedName name="FY1516FTEChangesNonAcademic">#REF!</definedName>
    <definedName name="FY1516Tempnonsalary">'[2]Temporary Budget'!$J$58</definedName>
    <definedName name="FY1617AdjBudgetAmtAcademic">'[1]Permanent Budget'!$M$63</definedName>
    <definedName name="FY1617AdjBudgetAmtEquip">'[1]Permanent Budget'!$M$177</definedName>
    <definedName name="FY1617AdjBudgetAmtGA">'[1]Permanent Budget'!$M$129</definedName>
    <definedName name="FY1617AdjBudgetAmtNonAcademic">#REF!</definedName>
    <definedName name="FY1617AdjBudgetAmtSE">'[1]Permanent Budget'!$M$156</definedName>
    <definedName name="FY1617AdjBudgetAmtTravel">'[1]Permanent Budget'!$M$194</definedName>
    <definedName name="FY1617AdjBudgetFTEAcademic">'[1]Permanent Budget'!$L$63</definedName>
    <definedName name="FY1617AdjBudgetFTENonAcademic">#REF!</definedName>
    <definedName name="FY1617AmtChangesAcademic">'[1]Permanent Budget'!$M$62</definedName>
    <definedName name="FY1617AmtChangesNonAcademic">#REF!</definedName>
    <definedName name="FY1617BaseBudgetAmt">#REF!</definedName>
    <definedName name="FY1617BaseBudgetAmtAcademic">#REF!</definedName>
    <definedName name="FY1617BaseBudgetAmtAcademicBenefits">#REF!</definedName>
    <definedName name="FY1617BaseBudgetAmtEquip">#REF!</definedName>
    <definedName name="FY1617BaseBudgetAmtGA">'[1]Permanent Budget'!$M$121</definedName>
    <definedName name="FY1617BaseBudgetAmtNonAcademic">#REF!</definedName>
    <definedName name="FY1617BaseBudgetAmtNonAcademicBenefits">#REF!</definedName>
    <definedName name="FY1617BaseBudgetAmtNonSalary">#REF!</definedName>
    <definedName name="FY1617BaseBudgetAmtSE">#REF!</definedName>
    <definedName name="FY1617BaseBudgetAmtTravel">#REF!</definedName>
    <definedName name="FY1617BaseBudgetFTE">#REF!</definedName>
    <definedName name="FY1617BaseBudgetFTEAcademic">#REF!</definedName>
    <definedName name="FY1617BaseBudgetFTENonAcademic">#REF!</definedName>
    <definedName name="FY1617ChangesNonSalary">#REF!</definedName>
    <definedName name="FY1617FTEChangesAcademic">'[1]Permanent Budget'!$L$62</definedName>
    <definedName name="FY1617FTEChangesNonAcademic">#REF!</definedName>
    <definedName name="FY1617Tempnonsalary">'[2]Temporary Budget'!$M$58</definedName>
    <definedName name="FY1718AdjBudgetAmtNonAcademic">#REF!</definedName>
    <definedName name="FY1718AdjBudgetFTENonAcademic">#REF!</definedName>
    <definedName name="FY1718AmtChangesNonAcademic">#REF!</definedName>
    <definedName name="FY1718AmtCurrent">'[2]Temporary Budget'!$P$14</definedName>
    <definedName name="FY1718BaseBudgetAmt">#REF!</definedName>
    <definedName name="FY1718BaseBudgetAmtAcademic">#REF!</definedName>
    <definedName name="FY1718BaseBudgetAmtAcademicBenefits">#REF!</definedName>
    <definedName name="FY1718BaseBudgetAmtNonAcademic">#REF!</definedName>
    <definedName name="FY1718BaseBudgetAmtNonAcademicBenefits">#REF!</definedName>
    <definedName name="FY1718BaseBudgetAmtNonSalary">#REF!</definedName>
    <definedName name="FY1718BaseBudgetFTE">#REF!</definedName>
    <definedName name="FY1718BaseBudgetFTEAcademic">#REF!</definedName>
    <definedName name="FY1718BaseBudgetFTENonAcademic">#REF!</definedName>
    <definedName name="FY1718ChangesNonSalary">#REF!</definedName>
    <definedName name="FY1718FTEChangesNonAcademic">#REF!</definedName>
    <definedName name="FY1718FTECurrent">'[2]Temporary Budget'!$O$14</definedName>
    <definedName name="FY1718Tempnonsalary">'[2]Temporary Budget'!$P$58</definedName>
    <definedName name="HRAction">#REF!</definedName>
    <definedName name="_xlnm.Print_Area" localSheetId="0">'Off Cycle Budget Request Form'!$A$1:$P$64</definedName>
    <definedName name="_xlnm.Print_Titles" localSheetId="2">'Tables '!$3:$3</definedName>
  </definedNames>
  <calcPr calcId="162913"/>
</workbook>
</file>

<file path=xl/calcChain.xml><?xml version="1.0" encoding="utf-8"?>
<calcChain xmlns="http://schemas.openxmlformats.org/spreadsheetml/2006/main">
  <c r="K30" i="3" l="1"/>
  <c r="K28" i="3"/>
  <c r="K26" i="3"/>
  <c r="N30" i="3" l="1"/>
  <c r="N28" i="3"/>
  <c r="N26" i="3"/>
  <c r="H30" i="3"/>
  <c r="H28" i="3"/>
  <c r="H26" i="3"/>
  <c r="E30" i="3"/>
  <c r="E28" i="3"/>
  <c r="E26" i="3"/>
  <c r="H6" i="3" l="1"/>
  <c r="G6" i="3"/>
  <c r="B21" i="3"/>
  <c r="O62" i="3" l="1"/>
  <c r="N35" i="3"/>
  <c r="N58" i="3" s="1"/>
  <c r="K35" i="3"/>
  <c r="K58" i="3" s="1"/>
  <c r="H35" i="3"/>
  <c r="H58" i="3" s="1"/>
  <c r="E35" i="3"/>
  <c r="E58" i="3" s="1"/>
  <c r="D62" i="3"/>
  <c r="D57" i="3"/>
  <c r="D59" i="3" s="1"/>
  <c r="D32" i="3"/>
  <c r="D22" i="3"/>
  <c r="D55" i="3" s="1"/>
  <c r="H29" i="3"/>
  <c r="G29" i="3"/>
  <c r="J29" i="3" s="1"/>
  <c r="M29" i="3" s="1"/>
  <c r="H27" i="3"/>
  <c r="G27" i="3"/>
  <c r="J27" i="3" s="1"/>
  <c r="M27" i="3" s="1"/>
  <c r="E57" i="3"/>
  <c r="H25" i="3"/>
  <c r="G25" i="3"/>
  <c r="J25" i="3" s="1"/>
  <c r="K29" i="3"/>
  <c r="P15" i="4"/>
  <c r="P14" i="4"/>
  <c r="P13" i="4"/>
  <c r="P12" i="4"/>
  <c r="P11" i="4"/>
  <c r="P10" i="4"/>
  <c r="P9" i="4"/>
  <c r="P8" i="4"/>
  <c r="P7" i="4"/>
  <c r="P6" i="4"/>
  <c r="P5" i="4"/>
  <c r="P4" i="4"/>
  <c r="B43" i="4"/>
  <c r="B40" i="4"/>
  <c r="B38" i="4"/>
  <c r="B36" i="4"/>
  <c r="B35" i="4"/>
  <c r="B28" i="4"/>
  <c r="B27" i="4"/>
  <c r="B25" i="4"/>
  <c r="B23" i="4"/>
  <c r="B16" i="4"/>
  <c r="B15" i="4"/>
  <c r="B10" i="4"/>
  <c r="B9" i="4"/>
  <c r="B8" i="4"/>
  <c r="B5" i="4"/>
  <c r="B7" i="4"/>
  <c r="B45" i="4"/>
  <c r="B44" i="4"/>
  <c r="B42" i="4"/>
  <c r="B37" i="4"/>
  <c r="B34" i="4"/>
  <c r="B33" i="4"/>
  <c r="B32" i="4"/>
  <c r="B31" i="4"/>
  <c r="B30" i="4"/>
  <c r="B29" i="4"/>
  <c r="B26" i="4"/>
  <c r="B24" i="4"/>
  <c r="B17" i="4"/>
  <c r="B11" i="4"/>
  <c r="B6" i="4"/>
  <c r="B39" i="4"/>
  <c r="B13" i="4"/>
  <c r="B14" i="4"/>
  <c r="B12" i="4"/>
  <c r="E17" i="1"/>
  <c r="N29" i="3" l="1"/>
  <c r="K25" i="3"/>
  <c r="K27" i="3"/>
  <c r="E59" i="3"/>
  <c r="G32" i="3"/>
  <c r="E32" i="3"/>
  <c r="J32" i="3"/>
  <c r="J57" i="3"/>
  <c r="J59" i="3" s="1"/>
  <c r="M25" i="3"/>
  <c r="G57" i="3"/>
  <c r="G59" i="3" s="1"/>
  <c r="H32" i="3"/>
  <c r="N27" i="3" l="1"/>
  <c r="M32" i="3"/>
  <c r="M57" i="3"/>
  <c r="M59" i="3" s="1"/>
  <c r="H57" i="3"/>
  <c r="H59" i="3" s="1"/>
  <c r="K32" i="3" l="1"/>
  <c r="K57" i="3"/>
  <c r="K59" i="3" s="1"/>
  <c r="N32" i="3" l="1"/>
  <c r="N57" i="3"/>
  <c r="N59" i="3" s="1"/>
</calcChain>
</file>

<file path=xl/sharedStrings.xml><?xml version="1.0" encoding="utf-8"?>
<sst xmlns="http://schemas.openxmlformats.org/spreadsheetml/2006/main" count="245" uniqueCount="160">
  <si>
    <t>Date:</t>
  </si>
  <si>
    <t>dd/mm/yyyy</t>
  </si>
  <si>
    <t>Unit Name</t>
  </si>
  <si>
    <t>Request Type:</t>
  </si>
  <si>
    <t>Temporary - Multiple Year</t>
  </si>
  <si>
    <t>drop down menu</t>
  </si>
  <si>
    <t xml:space="preserve">PROPOSED </t>
  </si>
  <si>
    <t>Start Date</t>
  </si>
  <si>
    <t>End Date</t>
  </si>
  <si>
    <t>FY2016-17</t>
  </si>
  <si>
    <t>FY2018-19</t>
  </si>
  <si>
    <r>
      <t xml:space="preserve">Summary of Request
</t>
    </r>
    <r>
      <rPr>
        <b/>
        <sz val="8"/>
        <color theme="1"/>
        <rFont val="Calibri"/>
        <family val="2"/>
      </rPr>
      <t>(attach supporting documents as needed)</t>
    </r>
  </si>
  <si>
    <t>Describe extenuating circumstances that prevented inclusion in the budget call</t>
  </si>
  <si>
    <t xml:space="preserve">Which programmatic/business objective is addressed? 
</t>
  </si>
  <si>
    <r>
      <t xml:space="preserve">What is the </t>
    </r>
    <r>
      <rPr>
        <b/>
        <sz val="10"/>
        <color theme="1"/>
        <rFont val="Calibri"/>
        <family val="2"/>
      </rPr>
      <t xml:space="preserve">benefit to be realized?
</t>
    </r>
    <r>
      <rPr>
        <b/>
        <sz val="8"/>
        <color theme="1"/>
        <rFont val="Calibri"/>
        <family val="2"/>
      </rPr>
      <t>(attach supporting documents)</t>
    </r>
  </si>
  <si>
    <t>FINANCIAL IMPACT ($USD)</t>
  </si>
  <si>
    <t>Expected
Hire Date</t>
  </si>
  <si>
    <t>FY +1</t>
  </si>
  <si>
    <t>FY +2</t>
  </si>
  <si>
    <t>FY+3</t>
  </si>
  <si>
    <t>FTE</t>
  </si>
  <si>
    <t>Amount</t>
  </si>
  <si>
    <t>Modify, Add, Delete Position</t>
  </si>
  <si>
    <t>Title/Position/Salary</t>
  </si>
  <si>
    <t xml:space="preserve"> Requested FTE Salary &amp; Benefit </t>
  </si>
  <si>
    <t>Non Salary Expenses</t>
  </si>
  <si>
    <t xml:space="preserve">Supplies &amp; Expenses Other </t>
  </si>
  <si>
    <t>Travel</t>
  </si>
  <si>
    <t>General Assistance</t>
  </si>
  <si>
    <t xml:space="preserve">ORGANIZATION APPROVAL  </t>
  </si>
  <si>
    <r>
      <rPr>
        <b/>
        <sz val="10"/>
        <color theme="1"/>
        <rFont val="Bookman"/>
        <family val="1"/>
      </rPr>
      <t>Requestor:</t>
    </r>
    <r>
      <rPr>
        <sz val="10"/>
        <color theme="1"/>
        <rFont val="Bookman"/>
        <family val="1"/>
      </rPr>
      <t xml:space="preserve"> name &amp; date</t>
    </r>
  </si>
  <si>
    <r>
      <rPr>
        <b/>
        <sz val="10"/>
        <color theme="1"/>
        <rFont val="Bookman"/>
        <family val="1"/>
      </rPr>
      <t>Unit Head</t>
    </r>
    <r>
      <rPr>
        <sz val="10"/>
        <color theme="1"/>
        <rFont val="Bookman"/>
        <family val="1"/>
      </rPr>
      <t>: name and date</t>
    </r>
  </si>
  <si>
    <r>
      <rPr>
        <b/>
        <sz val="10"/>
        <color theme="1"/>
        <rFont val="Bookman"/>
        <family val="1"/>
      </rPr>
      <t>AVP/AVP-BO:</t>
    </r>
    <r>
      <rPr>
        <sz val="10"/>
        <color theme="1"/>
        <rFont val="Bookman"/>
        <family val="1"/>
      </rPr>
      <t xml:space="preserve"> name and date</t>
    </r>
  </si>
  <si>
    <t>BUDGET APPROVAL</t>
  </si>
  <si>
    <r>
      <rPr>
        <b/>
        <sz val="10"/>
        <color theme="1"/>
        <rFont val="Bookman"/>
        <family val="1"/>
      </rPr>
      <t>RPM</t>
    </r>
    <r>
      <rPr>
        <sz val="10"/>
        <color theme="1"/>
        <rFont val="Bookman"/>
        <family val="1"/>
      </rPr>
      <t xml:space="preserve"> name and date</t>
    </r>
  </si>
  <si>
    <r>
      <rPr>
        <b/>
        <sz val="10"/>
        <color theme="1"/>
        <rFont val="Bookman"/>
        <family val="1"/>
      </rPr>
      <t>AVP-BO</t>
    </r>
    <r>
      <rPr>
        <sz val="10"/>
        <color theme="1"/>
        <rFont val="Bookman"/>
        <family val="1"/>
      </rPr>
      <t>: name and date</t>
    </r>
  </si>
  <si>
    <r>
      <rPr>
        <b/>
        <sz val="10"/>
        <color theme="1"/>
        <rFont val="Bookman"/>
        <family val="1"/>
      </rPr>
      <t>Vice President</t>
    </r>
    <r>
      <rPr>
        <sz val="10"/>
        <color theme="1"/>
        <rFont val="Bookman"/>
        <family val="1"/>
      </rPr>
      <t xml:space="preserve"> name and date</t>
    </r>
  </si>
  <si>
    <t>DECISION</t>
  </si>
  <si>
    <t>drop down and color coded</t>
  </si>
  <si>
    <t>Salary &amp; Benefits</t>
  </si>
  <si>
    <t>Other Expenses</t>
  </si>
  <si>
    <t>name and date</t>
  </si>
  <si>
    <t>FUND NAME</t>
  </si>
  <si>
    <t>FUND #</t>
  </si>
  <si>
    <t>Comments / Modifications:</t>
  </si>
  <si>
    <t>ANR 3 YEAR PLANNING CYCLE - STARTING FY 2016-17 - SUMMARY (FY 2015-16 as Baseline)</t>
  </si>
  <si>
    <t>Name of Unit:</t>
  </si>
  <si>
    <t>SAMPLE</t>
  </si>
  <si>
    <t>This section reflects the objectives from the current fiscal year budget call. Please modify to reflect your current unit objectives.</t>
  </si>
  <si>
    <t>Indicate the percentage of unit budget to each objective (total 100%)</t>
  </si>
  <si>
    <t>Indicate below impact to ANR Strategic Initiatives or Other Impact ("X" those that apply):</t>
  </si>
  <si>
    <t>Healthy Families and Communities</t>
  </si>
  <si>
    <t>Sustainable Natural Ecosystems</t>
  </si>
  <si>
    <t>Sustainable Food Systems</t>
  </si>
  <si>
    <t>Endemic and Invasive Pests and Diseases</t>
  </si>
  <si>
    <t>Water Quality, Quantity and Security</t>
  </si>
  <si>
    <r>
      <t xml:space="preserve">Other </t>
    </r>
    <r>
      <rPr>
        <b/>
        <sz val="9"/>
        <color rgb="FFFF0000"/>
        <rFont val="Arial"/>
        <family val="2"/>
      </rPr>
      <t>(please describe here)</t>
    </r>
  </si>
  <si>
    <t>Objective</t>
  </si>
  <si>
    <t>Detail</t>
  </si>
  <si>
    <t>Benefit to ANR</t>
  </si>
  <si>
    <t>Objective 1</t>
  </si>
  <si>
    <t>Division Leadership - The Vice Provost of Cooperative Extension is responsible for leadership, planning and execution of the mission of the Division of Agriculture and Natural Resources.</t>
  </si>
  <si>
    <t>The Vice Provost of Cooperative Extension promotes: Responsiveness to clientele needs and issues of importance to California; integration of research and outreach efforts; teamwork and collaboration among Division members and cooperators; effective and efficient use of organizational resources; and understanding of ANR programs by stakeholders. He serves on the ANR Program Council, which advises the Vice President on Division-wide planning and delivery of programs and develops recommendations for allocation of Division resources.</t>
  </si>
  <si>
    <t>The success of ANR’s research, programs and educational activities depends on the vision and leadership of the Vice Provost of Cooperative Extension.</t>
  </si>
  <si>
    <t>X</t>
  </si>
  <si>
    <t>Objective 2</t>
  </si>
  <si>
    <t xml:space="preserve">County Based Cooperative Extension Leadership - The Vice Provost of Cooperative Extension is responsible for leadership, planning and execution of the county-based Cooperative Extension programs throughout California. </t>
  </si>
  <si>
    <t xml:space="preserve">The Vice Provost of Cooperative Extension provides direct supervision to the Cooperative Extension County Directors, including the provision of comprehensive guidance to UCCE county-based offices to ensure coordinated administration and program planning, development, and delivery to fullfill Division-wide priorities and address local needs. He ensures all these units operate under appropriate statewide policies and guidlines. He works closely with campus-based units to enhance collaborative efforts. </t>
  </si>
  <si>
    <t>It is critical that the county-based CE Directors have leadership, guidance, and evaluation, which ensure effective communication with ANR leadership.  Better communication and collaboration among county and campus-based CE efforts will greatly enhance the effectiveness of statewide CE efforts.</t>
  </si>
  <si>
    <t>Objective 3</t>
  </si>
  <si>
    <t xml:space="preserve">Academic Leadership - The Vice Provost of Cooperative Extension provides leadership in guiding UC ANR academic programs. </t>
  </si>
  <si>
    <t>The Vice Provost of Cooperative Extension provides leadership in the selection, training, development, engagement, discipline, merits, promotions and evaluation processes of academic personnel. The Vice Provost works closely with the Executive Director of the UC ANR HR unit and the UC ANR Academic HR Manager, to ensure that academic personnel management actions follow current UC  ANR policy, practices and procedures . The Vice Provost serves as the chair of the UC ANR Peer Review Committee and provides recommendations on academic merits and promotions, etc. He serves as the leadership liaison with ANR Academic Assembly Council. He ensures units operate under appropriate statewide policies and guidelines. He advances Divisionwide program priorities through the development of resources and the application of criteria for advancement of academic personnel.</t>
  </si>
  <si>
    <t>Academic leadershp is critical to the continued relevancy of and impacts resulting from ANR’s CE programs. It is vital to Divisionwide success to provide the resources and support required to facilitate the transition to a new cohort of CE academics who will be the foundation of UC ANR's future.</t>
  </si>
  <si>
    <t>Objective 4</t>
  </si>
  <si>
    <t>Regional/National Efforts and Associations – The Vice Provost of Cooperative Extension represents UC ANR on apropriate regional/national committess and boards and at regional/national meetings.</t>
  </si>
  <si>
    <t>This role allows the Vice Provost of Cooperative Extension to interact with professional colleagues across the country to share ideas and engage in issues of mutual interest and mutual benefit.</t>
  </si>
  <si>
    <t>Objective 5</t>
  </si>
  <si>
    <t>Objective 6</t>
  </si>
  <si>
    <t>Objective 7</t>
  </si>
  <si>
    <t>Objective 8</t>
  </si>
  <si>
    <t>Objective 9</t>
  </si>
  <si>
    <t>Objective 10</t>
  </si>
  <si>
    <t xml:space="preserve">TOTAL:  </t>
  </si>
  <si>
    <t>Feedback/Needs/Concerns:</t>
  </si>
  <si>
    <t>FY2016-17 Unit/Group Table</t>
  </si>
  <si>
    <t>Unit Title</t>
  </si>
  <si>
    <t>Unit</t>
  </si>
  <si>
    <t>Grouping</t>
  </si>
  <si>
    <t>Fiscal
Start</t>
  </si>
  <si>
    <t>Fiscal
End</t>
  </si>
  <si>
    <t>Hire
Date</t>
  </si>
  <si>
    <t>Requesting FTE?</t>
  </si>
  <si>
    <t>Decision</t>
  </si>
  <si>
    <t>APRS</t>
  </si>
  <si>
    <t>Administration</t>
  </si>
  <si>
    <t>Permanent</t>
  </si>
  <si>
    <t>FY2015-16</t>
  </si>
  <si>
    <t>Yes</t>
  </si>
  <si>
    <t>AICP</t>
  </si>
  <si>
    <t xml:space="preserve">County and Statewide Programs </t>
  </si>
  <si>
    <t>Temporary - One Year</t>
  </si>
  <si>
    <t>NO</t>
  </si>
  <si>
    <t>ACNL</t>
  </si>
  <si>
    <t>Colleges</t>
  </si>
  <si>
    <t>FY2017-18</t>
  </si>
  <si>
    <t>APSI</t>
  </si>
  <si>
    <t>Approved</t>
  </si>
  <si>
    <t>APBO</t>
  </si>
  <si>
    <t>FY2019-20</t>
  </si>
  <si>
    <t>Approved w/Modifications</t>
  </si>
  <si>
    <t>BOCK</t>
  </si>
  <si>
    <t>FY2020-21</t>
  </si>
  <si>
    <t>Declined</t>
  </si>
  <si>
    <t>CWRI</t>
  </si>
  <si>
    <t>CAES</t>
  </si>
  <si>
    <t>CNAS</t>
  </si>
  <si>
    <t>CNAR</t>
  </si>
  <si>
    <t>CNGO</t>
  </si>
  <si>
    <t>OCBS</t>
  </si>
  <si>
    <t>CTAD</t>
  </si>
  <si>
    <t>CSIT-Administration</t>
  </si>
  <si>
    <t>CSA</t>
  </si>
  <si>
    <t>CSIT-IT Infrastructure</t>
  </si>
  <si>
    <t>CSI</t>
  </si>
  <si>
    <t>CSIT-Publication Production</t>
  </si>
  <si>
    <t>CSP</t>
  </si>
  <si>
    <t>CSIT-Strategic Communications</t>
  </si>
  <si>
    <t>CSS</t>
  </si>
  <si>
    <t>CSIT-Web</t>
  </si>
  <si>
    <t>CSW</t>
  </si>
  <si>
    <t>DEVL</t>
  </si>
  <si>
    <t>ELKS</t>
  </si>
  <si>
    <t>EHSO</t>
  </si>
  <si>
    <t>FACL</t>
  </si>
  <si>
    <t>AFIS</t>
  </si>
  <si>
    <t>IOVP</t>
  </si>
  <si>
    <t>IGIS</t>
  </si>
  <si>
    <t>IPMP</t>
  </si>
  <si>
    <t>SWMP</t>
  </si>
  <si>
    <t>SWMG</t>
  </si>
  <si>
    <t>SWNP</t>
  </si>
  <si>
    <t>NPI</t>
  </si>
  <si>
    <t>OPPE</t>
  </si>
  <si>
    <t>PSUD</t>
  </si>
  <si>
    <t>RECS</t>
  </si>
  <si>
    <t>BUDG</t>
  </si>
  <si>
    <t>VETM</t>
  </si>
  <si>
    <t>SPRS</t>
  </si>
  <si>
    <t>Strategic Initiative</t>
  </si>
  <si>
    <t>SI</t>
  </si>
  <si>
    <t>SARP</t>
  </si>
  <si>
    <t>TC</t>
  </si>
  <si>
    <t>AVPP</t>
  </si>
  <si>
    <t>SWYF</t>
  </si>
  <si>
    <t>(blank)</t>
  </si>
  <si>
    <t>Fund</t>
  </si>
  <si>
    <t>Account</t>
  </si>
  <si>
    <t>ANR OFF CYCLE BUDGET REQUEST FORM</t>
  </si>
  <si>
    <t>(revised Ocotber 2019)</t>
  </si>
  <si>
    <t>Benefits  (54.00%)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</si>
</sst>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1" formatCode="_(* #,##0_);_(* \(#,##0\);_(* &quot;-&quot;_);_(@_)"/>
    <numFmt numFmtId="44" formatCode="_(&quot;$&quot;* #,##0.00_);_(&quot;$&quot;* \(#,##0.00\);_(&quot;$&quot;* &quot;-&quot;??_);_(@_)"/>
    <numFmt numFmtId="43" formatCode="_(* #,##0.00_);_(* \(#,##0.00\);_(* &quot;-&quot;??_);_(@_)"/>
    <numFmt numFmtId="164" formatCode="_(* #,##0_);_(* \(#,##0\);_(* &quot;-&quot;??_);_(@_)"/>
    <numFmt numFmtId="165" formatCode="0.00_);\(0.00\)"/>
    <numFmt numFmtId="166" formatCode="mmm\-yyyy"/>
    <numFmt numFmtId="167" formatCode="[$-409]d\-mmm\-yy;@"/>
  </numFmts>
  <fonts count="90">
    <font>
      <sz val="11"/>
      <color theme="1"/>
      <name val="Calibri"/>
      <family val="2"/>
    </font>
    <font>
      <sz val="10"/>
      <color theme="1"/>
      <name val="Calibri"/>
      <family val="2"/>
    </font>
    <font>
      <b/>
      <sz val="18"/>
      <color theme="3"/>
      <name val="Cambria"/>
      <family val="2"/>
      <scheme val="major"/>
    </font>
    <font>
      <sz val="11"/>
      <color theme="1"/>
      <name val="Calibri"/>
      <family val="2"/>
    </font>
    <font>
      <sz val="18"/>
      <color theme="1"/>
      <name val="Arial"/>
      <family val="2"/>
    </font>
    <font>
      <sz val="10"/>
      <color theme="1"/>
      <name val="Arial"/>
      <family val="2"/>
    </font>
    <font>
      <sz val="11"/>
      <color theme="1"/>
      <name val="Arial"/>
      <family val="2"/>
    </font>
    <font>
      <b/>
      <sz val="10"/>
      <color theme="1"/>
      <name val="Arial"/>
      <family val="2"/>
    </font>
    <font>
      <b/>
      <sz val="10"/>
      <name val="Arial"/>
      <family val="2"/>
    </font>
    <font>
      <b/>
      <sz val="9"/>
      <color theme="1"/>
      <name val="Arial"/>
      <family val="2"/>
    </font>
    <font>
      <b/>
      <sz val="9"/>
      <color rgb="FFFF0000"/>
      <name val="Arial"/>
      <family val="2"/>
    </font>
    <font>
      <sz val="9"/>
      <color theme="1"/>
      <name val="Arial"/>
      <family val="2"/>
    </font>
    <font>
      <sz val="11"/>
      <color rgb="FF000000"/>
      <name val="Arial"/>
      <family val="2"/>
    </font>
    <font>
      <sz val="8"/>
      <color theme="1"/>
      <name val="Arial"/>
      <family val="2"/>
    </font>
    <font>
      <b/>
      <sz val="11"/>
      <color theme="1"/>
      <name val="Arial"/>
      <family val="2"/>
    </font>
    <font>
      <sz val="14"/>
      <color theme="1"/>
      <name val="Arial"/>
      <family val="2"/>
    </font>
    <font>
      <sz val="10"/>
      <name val="Arial"/>
      <family val="2"/>
    </font>
    <font>
      <b/>
      <u/>
      <sz val="10"/>
      <color theme="1"/>
      <name val="Arial"/>
      <family val="2"/>
    </font>
    <font>
      <b/>
      <u/>
      <sz val="10"/>
      <color theme="3"/>
      <name val="Arial"/>
      <family val="2"/>
    </font>
    <font>
      <b/>
      <u/>
      <sz val="10"/>
      <color rgb="FF000100"/>
      <name val="Arial"/>
      <family val="2"/>
    </font>
    <font>
      <b/>
      <sz val="10"/>
      <color rgb="FF00010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0"/>
      <color theme="1"/>
      <name val="Calibri"/>
      <family val="2"/>
    </font>
    <font>
      <sz val="8"/>
      <name val="Arial"/>
      <family val="2"/>
    </font>
    <font>
      <b/>
      <sz val="8"/>
      <name val="Arial"/>
      <family val="2"/>
    </font>
    <font>
      <b/>
      <sz val="8"/>
      <color rgb="FFFF000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sz val="9.9"/>
      <color theme="10"/>
      <name val="Calibri"/>
      <family val="2"/>
    </font>
    <font>
      <u/>
      <sz val="10"/>
      <color indexed="12"/>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name val="Arial"/>
      <family val="2"/>
    </font>
    <font>
      <sz val="9"/>
      <color theme="1"/>
      <name val="Calibri"/>
      <family val="2"/>
      <scheme val="minor"/>
    </font>
    <font>
      <b/>
      <sz val="8"/>
      <color theme="0"/>
      <name val="Arial"/>
      <family val="2"/>
    </font>
    <font>
      <b/>
      <sz val="10"/>
      <color theme="1"/>
      <name val="Calibri"/>
      <family val="2"/>
    </font>
    <font>
      <b/>
      <i/>
      <sz val="10"/>
      <color theme="1"/>
      <name val="Calibri"/>
      <family val="2"/>
    </font>
    <font>
      <b/>
      <sz val="8"/>
      <color theme="1"/>
      <name val="Calibri"/>
      <family val="2"/>
    </font>
    <font>
      <b/>
      <sz val="10"/>
      <color theme="8" tint="-0.499984740745262"/>
      <name val="Calibri"/>
      <family val="2"/>
    </font>
    <font>
      <b/>
      <sz val="12"/>
      <color theme="0"/>
      <name val="Arial"/>
      <family val="2"/>
    </font>
    <font>
      <b/>
      <sz val="9"/>
      <color theme="1"/>
      <name val="Calibri"/>
      <family val="2"/>
    </font>
    <font>
      <i/>
      <sz val="8"/>
      <color theme="1"/>
      <name val="Calibri"/>
      <family val="2"/>
    </font>
    <font>
      <sz val="8"/>
      <color theme="1"/>
      <name val="Calibri"/>
      <family val="2"/>
    </font>
    <font>
      <b/>
      <sz val="10"/>
      <color theme="0"/>
      <name val="Calibri"/>
      <family val="2"/>
    </font>
    <font>
      <b/>
      <sz val="12"/>
      <color theme="1"/>
      <name val="Calibri"/>
      <family val="2"/>
    </font>
    <font>
      <sz val="12"/>
      <color theme="1"/>
      <name val="Calibri"/>
      <family val="2"/>
    </font>
    <font>
      <b/>
      <u/>
      <sz val="9"/>
      <color theme="1"/>
      <name val="Arial"/>
      <family val="2"/>
    </font>
    <font>
      <sz val="9"/>
      <color rgb="FF000100"/>
      <name val="Arial"/>
      <family val="2"/>
    </font>
    <font>
      <i/>
      <sz val="8"/>
      <color theme="1"/>
      <name val="Arial"/>
      <family val="2"/>
    </font>
    <font>
      <b/>
      <sz val="9"/>
      <color rgb="FF3E3E3E"/>
      <name val="Tahoma"/>
      <family val="2"/>
    </font>
    <font>
      <b/>
      <i/>
      <sz val="10"/>
      <color rgb="FF002060"/>
      <name val="Calibri"/>
      <family val="2"/>
    </font>
    <font>
      <i/>
      <sz val="9"/>
      <color theme="1"/>
      <name val="Calibri"/>
      <family val="2"/>
    </font>
    <font>
      <b/>
      <sz val="10"/>
      <color rgb="FF002060"/>
      <name val="Calibri"/>
      <family val="2"/>
    </font>
    <font>
      <b/>
      <sz val="10"/>
      <color theme="6" tint="-0.499984740745262"/>
      <name val="Calibri"/>
      <family val="2"/>
    </font>
    <font>
      <b/>
      <i/>
      <sz val="9"/>
      <color theme="1"/>
      <name val="Calibri"/>
      <family val="2"/>
    </font>
    <font>
      <b/>
      <sz val="10"/>
      <color theme="1"/>
      <name val="Bookman"/>
      <family val="1"/>
    </font>
    <font>
      <sz val="10"/>
      <color theme="1"/>
      <name val="Bookman"/>
      <family val="1"/>
    </font>
    <font>
      <b/>
      <sz val="8"/>
      <color theme="8" tint="-0.499984740745262"/>
      <name val="Calibri"/>
      <family val="2"/>
    </font>
    <font>
      <i/>
      <sz val="9"/>
      <color theme="1"/>
      <name val="Arial"/>
      <family val="2"/>
    </font>
    <font>
      <b/>
      <sz val="9"/>
      <color theme="8" tint="-0.499984740745262"/>
      <name val="Calibri"/>
      <family val="2"/>
    </font>
    <font>
      <b/>
      <i/>
      <sz val="16"/>
      <color rgb="FF002060"/>
      <name val="Calibri"/>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0070C0"/>
        <bgColor indexed="64"/>
      </patternFill>
    </fill>
    <fill>
      <patternFill patternType="solid">
        <fgColor rgb="FF7030A0"/>
        <bgColor indexed="64"/>
      </patternFill>
    </fill>
    <fill>
      <patternFill patternType="solid">
        <fgColor theme="0" tint="-0.14999847407452621"/>
        <bgColor indexed="64"/>
      </patternFill>
    </fill>
    <fill>
      <patternFill patternType="solid">
        <fgColor rgb="FF002060"/>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theme="0" tint="-0.499984740745262"/>
        <bgColor indexed="64"/>
      </patternFill>
    </fill>
    <fill>
      <patternFill patternType="darkTrellis">
        <bgColor theme="2"/>
      </patternFill>
    </fill>
    <fill>
      <patternFill patternType="solid">
        <fgColor theme="0" tint="-4.9989318521683403E-2"/>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bottom style="double">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1007">
    <xf numFmtId="0" fontId="0" fillId="0" borderId="0"/>
    <xf numFmtId="43" fontId="3" fillId="0" borderId="0" applyFont="0" applyFill="0" applyBorder="0" applyAlignment="0" applyProtection="0"/>
    <xf numFmtId="9"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3"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3"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3"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3"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3"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3"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3"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3"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3"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3"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3"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3"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3" fillId="3" borderId="0" applyNumberFormat="0" applyBorder="0" applyAlignment="0" applyProtection="0"/>
    <xf numFmtId="0" fontId="24" fillId="6" borderId="4" applyNumberFormat="0" applyAlignment="0" applyProtection="0"/>
    <xf numFmtId="0" fontId="25" fillId="7" borderId="7" applyNumberFormat="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5" borderId="4" applyNumberFormat="0" applyAlignment="0" applyProtection="0"/>
    <xf numFmtId="0" fontId="34" fillId="0" borderId="6" applyNumberFormat="0" applyFill="0" applyAlignment="0" applyProtection="0"/>
    <xf numFmtId="0" fontId="35" fillId="4" borderId="0" applyNumberFormat="0" applyBorder="0" applyAlignment="0" applyProtection="0"/>
    <xf numFmtId="0" fontId="16" fillId="0" borderId="0"/>
    <xf numFmtId="0" fontId="3" fillId="0" borderId="0"/>
    <xf numFmtId="0" fontId="16" fillId="0" borderId="0"/>
    <xf numFmtId="0" fontId="3"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6"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6" fillId="0" borderId="0"/>
    <xf numFmtId="0" fontId="3"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6"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16" fillId="0" borderId="0"/>
    <xf numFmtId="0" fontId="21" fillId="0" borderId="0"/>
    <xf numFmtId="0" fontId="21" fillId="0" borderId="0"/>
    <xf numFmtId="0" fontId="21" fillId="0" borderId="0"/>
    <xf numFmtId="0" fontId="1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6"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16"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6" fillId="0" borderId="0"/>
    <xf numFmtId="0" fontId="16"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6" fillId="0" borderId="0"/>
    <xf numFmtId="0" fontId="16"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6" fillId="0" borderId="0"/>
    <xf numFmtId="0" fontId="3" fillId="0" borderId="0"/>
    <xf numFmtId="0" fontId="16" fillId="0" borderId="0"/>
    <xf numFmtId="0" fontId="3" fillId="0" borderId="0"/>
    <xf numFmtId="0" fontId="21" fillId="0" borderId="0"/>
    <xf numFmtId="0" fontId="21" fillId="0" borderId="0"/>
    <xf numFmtId="0" fontId="21" fillId="0" borderId="0"/>
    <xf numFmtId="0" fontId="16" fillId="0" borderId="0"/>
    <xf numFmtId="0" fontId="16" fillId="0" borderId="0"/>
    <xf numFmtId="0" fontId="3"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3"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36" fillId="6" borderId="5" applyNumberFormat="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3" fillId="12" borderId="0" applyNumberFormat="0" applyBorder="0" applyAlignment="0" applyProtection="0"/>
    <xf numFmtId="0" fontId="43" fillId="16" borderId="0" applyNumberFormat="0" applyBorder="0" applyAlignment="0" applyProtection="0"/>
    <xf numFmtId="0" fontId="43" fillId="20" borderId="0" applyNumberFormat="0" applyBorder="0" applyAlignment="0" applyProtection="0"/>
    <xf numFmtId="0" fontId="43" fillId="24" borderId="0" applyNumberFormat="0" applyBorder="0" applyAlignment="0" applyProtection="0"/>
    <xf numFmtId="0" fontId="43" fillId="28" borderId="0" applyNumberFormat="0" applyBorder="0" applyAlignment="0" applyProtection="0"/>
    <xf numFmtId="0" fontId="43" fillId="32" borderId="0" applyNumberFormat="0" applyBorder="0" applyAlignment="0" applyProtection="0"/>
    <xf numFmtId="0" fontId="43" fillId="9" borderId="0" applyNumberFormat="0" applyBorder="0" applyAlignment="0" applyProtection="0"/>
    <xf numFmtId="0" fontId="43" fillId="13" borderId="0" applyNumberFormat="0" applyBorder="0" applyAlignment="0" applyProtection="0"/>
    <xf numFmtId="0" fontId="43" fillId="17" borderId="0" applyNumberFormat="0" applyBorder="0" applyAlignment="0" applyProtection="0"/>
    <xf numFmtId="0" fontId="43" fillId="21" borderId="0" applyNumberFormat="0" applyBorder="0" applyAlignment="0" applyProtection="0"/>
    <xf numFmtId="0" fontId="43" fillId="25" borderId="0" applyNumberFormat="0" applyBorder="0" applyAlignment="0" applyProtection="0"/>
    <xf numFmtId="0" fontId="43" fillId="29" borderId="0" applyNumberFormat="0" applyBorder="0" applyAlignment="0" applyProtection="0"/>
    <xf numFmtId="0" fontId="44" fillId="3" borderId="0" applyNumberFormat="0" applyBorder="0" applyAlignment="0" applyProtection="0"/>
    <xf numFmtId="0" fontId="45" fillId="6" borderId="4" applyNumberFormat="0" applyAlignment="0" applyProtection="0"/>
    <xf numFmtId="0" fontId="46" fillId="7" borderId="7"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7" fillId="0" borderId="0" applyNumberFormat="0" applyFill="0" applyBorder="0" applyAlignment="0" applyProtection="0"/>
    <xf numFmtId="0" fontId="48" fillId="2" borderId="0" applyNumberFormat="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3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4" fillId="5" borderId="4" applyNumberFormat="0" applyAlignment="0" applyProtection="0"/>
    <xf numFmtId="0" fontId="55" fillId="0" borderId="6" applyNumberFormat="0" applyFill="0" applyAlignment="0" applyProtection="0"/>
    <xf numFmtId="0" fontId="56" fillId="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16" fillId="0" borderId="0"/>
    <xf numFmtId="0" fontId="3" fillId="0" borderId="0"/>
    <xf numFmtId="0" fontId="16"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57" fillId="6" borderId="5" applyNumberFormat="0" applyAlignment="0" applyProtection="0"/>
    <xf numFmtId="9" fontId="16"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58">
    <xf numFmtId="0" fontId="0" fillId="0" borderId="0" xfId="0"/>
    <xf numFmtId="0" fontId="4" fillId="0" borderId="0" xfId="0" applyFont="1"/>
    <xf numFmtId="0" fontId="5" fillId="0" borderId="0" xfId="0" applyFont="1"/>
    <xf numFmtId="0" fontId="6" fillId="0" borderId="0" xfId="0" applyFont="1"/>
    <xf numFmtId="0" fontId="6" fillId="0" borderId="0" xfId="0" applyFont="1" applyAlignment="1">
      <alignment horizontal="center"/>
    </xf>
    <xf numFmtId="0" fontId="7" fillId="0" borderId="0" xfId="0" applyFont="1" applyAlignment="1">
      <alignment horizontal="center" textRotation="90"/>
    </xf>
    <xf numFmtId="164" fontId="7" fillId="0" borderId="10" xfId="1" applyNumberFormat="1" applyFont="1" applyFill="1" applyBorder="1" applyAlignment="1">
      <alignment horizontal="center"/>
    </xf>
    <xf numFmtId="0" fontId="7" fillId="0" borderId="0" xfId="0" applyFont="1" applyAlignment="1">
      <alignment horizontal="center" textRotation="90" wrapText="1"/>
    </xf>
    <xf numFmtId="0" fontId="7" fillId="0" borderId="0" xfId="0" applyFont="1"/>
    <xf numFmtId="0" fontId="7" fillId="0" borderId="10" xfId="0" applyFont="1" applyBorder="1" applyAlignment="1">
      <alignment horizontal="center"/>
    </xf>
    <xf numFmtId="164" fontId="7" fillId="0" borderId="10" xfId="1" applyNumberFormat="1" applyFont="1" applyFill="1" applyBorder="1" applyAlignment="1">
      <alignment horizontal="center" vertical="center"/>
    </xf>
    <xf numFmtId="0" fontId="11" fillId="33" borderId="10" xfId="0" applyNumberFormat="1" applyFont="1" applyFill="1" applyBorder="1" applyAlignment="1" applyProtection="1">
      <alignment vertical="center" wrapText="1"/>
      <protection locked="0"/>
    </xf>
    <xf numFmtId="0" fontId="11" fillId="33" borderId="10" xfId="0" applyFont="1" applyFill="1" applyBorder="1" applyAlignment="1" applyProtection="1">
      <alignment vertical="center" wrapText="1"/>
      <protection locked="0"/>
    </xf>
    <xf numFmtId="9" fontId="11" fillId="34" borderId="10" xfId="2" applyNumberFormat="1" applyFont="1" applyFill="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0" xfId="0" applyFont="1" applyBorder="1" applyAlignment="1" applyProtection="1">
      <alignment vertical="center" wrapText="1"/>
      <protection locked="0"/>
    </xf>
    <xf numFmtId="0" fontId="6" fillId="0" borderId="0" xfId="0" applyFont="1" applyBorder="1" applyAlignment="1">
      <alignment vertical="center"/>
    </xf>
    <xf numFmtId="0" fontId="6" fillId="0" borderId="0" xfId="0" applyFont="1" applyAlignment="1">
      <alignment vertical="center"/>
    </xf>
    <xf numFmtId="0" fontId="13" fillId="33" borderId="10" xfId="0" applyNumberFormat="1" applyFont="1" applyFill="1" applyBorder="1" applyAlignment="1" applyProtection="1">
      <alignment vertical="center" wrapText="1"/>
      <protection locked="0"/>
    </xf>
    <xf numFmtId="0" fontId="6" fillId="0" borderId="10" xfId="0" applyFont="1" applyBorder="1" applyAlignment="1">
      <alignment horizontal="center" vertical="center"/>
    </xf>
    <xf numFmtId="0" fontId="11" fillId="33" borderId="10" xfId="0" applyFont="1" applyFill="1" applyBorder="1" applyAlignment="1" applyProtection="1">
      <alignment vertical="top" wrapText="1"/>
      <protection locked="0"/>
    </xf>
    <xf numFmtId="0" fontId="6" fillId="0" borderId="10" xfId="0" applyFont="1" applyBorder="1" applyAlignment="1">
      <alignment horizontal="center"/>
    </xf>
    <xf numFmtId="164" fontId="7" fillId="0" borderId="0" xfId="1" applyNumberFormat="1" applyFont="1" applyFill="1" applyBorder="1" applyAlignment="1">
      <alignment horizontal="center" vertical="center"/>
    </xf>
    <xf numFmtId="0" fontId="5"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6" fillId="0" borderId="0" xfId="0" applyFont="1" applyBorder="1" applyAlignment="1">
      <alignment horizontal="center"/>
    </xf>
    <xf numFmtId="0" fontId="14" fillId="0" borderId="0" xfId="0" applyFont="1" applyFill="1" applyBorder="1" applyAlignment="1" applyProtection="1">
      <alignment horizontal="right" vertical="center" wrapText="1"/>
      <protection locked="0"/>
    </xf>
    <xf numFmtId="9" fontId="6" fillId="35" borderId="23" xfId="0" applyNumberFormat="1" applyFont="1" applyFill="1" applyBorder="1"/>
    <xf numFmtId="0" fontId="5" fillId="0" borderId="0" xfId="0" applyFont="1" applyFill="1" applyBorder="1"/>
    <xf numFmtId="0" fontId="15" fillId="0" borderId="0" xfId="0" applyFont="1"/>
    <xf numFmtId="165" fontId="7" fillId="0" borderId="0" xfId="1" applyNumberFormat="1" applyFont="1" applyFill="1" applyBorder="1" applyAlignment="1" applyProtection="1">
      <alignment horizontal="center"/>
    </xf>
    <xf numFmtId="41" fontId="7" fillId="0" borderId="0" xfId="1" applyNumberFormat="1" applyFont="1" applyFill="1" applyBorder="1" applyAlignment="1" applyProtection="1">
      <alignment horizontal="center"/>
    </xf>
    <xf numFmtId="0" fontId="5" fillId="0" borderId="0" xfId="0" applyFont="1" applyFill="1" applyBorder="1" applyProtection="1"/>
    <xf numFmtId="0" fontId="7" fillId="0" borderId="0" xfId="0" applyFont="1" applyFill="1" applyBorder="1" applyProtection="1"/>
    <xf numFmtId="41" fontId="7" fillId="0" borderId="0" xfId="1" applyNumberFormat="1" applyFont="1" applyFill="1" applyBorder="1" applyAlignment="1" applyProtection="1">
      <alignment horizontal="center"/>
      <protection locked="0"/>
    </xf>
    <xf numFmtId="164" fontId="7" fillId="0" borderId="0" xfId="1" applyNumberFormat="1" applyFont="1" applyFill="1" applyBorder="1" applyAlignment="1" applyProtection="1">
      <alignment horizontal="center"/>
      <protection locked="0"/>
    </xf>
    <xf numFmtId="0" fontId="19" fillId="0" borderId="0" xfId="0" applyFont="1" applyFill="1" applyBorder="1" applyAlignment="1" applyProtection="1">
      <alignment horizontal="right"/>
    </xf>
    <xf numFmtId="43" fontId="5" fillId="0" borderId="0" xfId="1" applyFont="1" applyFill="1" applyBorder="1" applyAlignment="1" applyProtection="1">
      <alignment horizontal="center"/>
    </xf>
    <xf numFmtId="165" fontId="5" fillId="0" borderId="0" xfId="1" applyNumberFormat="1" applyFont="1" applyBorder="1" applyAlignment="1" applyProtection="1">
      <alignment horizontal="center"/>
      <protection locked="0"/>
    </xf>
    <xf numFmtId="0" fontId="7" fillId="0" borderId="0" xfId="0" applyFont="1" applyBorder="1" applyProtection="1"/>
    <xf numFmtId="0" fontId="6" fillId="0" borderId="0" xfId="0" applyFont="1" applyBorder="1"/>
    <xf numFmtId="0" fontId="40" fillId="0" borderId="0" xfId="20303" applyFont="1"/>
    <xf numFmtId="0" fontId="41" fillId="0" borderId="0" xfId="20303" applyFont="1" applyAlignment="1"/>
    <xf numFmtId="0" fontId="40" fillId="0" borderId="0" xfId="20303" applyFont="1" applyAlignment="1"/>
    <xf numFmtId="0" fontId="41" fillId="0" borderId="0" xfId="20303" applyFont="1" applyBorder="1" applyAlignment="1">
      <alignment wrapText="1"/>
    </xf>
    <xf numFmtId="0" fontId="41" fillId="0" borderId="0" xfId="20303" applyFont="1" applyBorder="1" applyAlignment="1"/>
    <xf numFmtId="0" fontId="40" fillId="0" borderId="19" xfId="20303" applyFont="1" applyBorder="1" applyAlignment="1">
      <alignment wrapText="1"/>
    </xf>
    <xf numFmtId="0" fontId="40" fillId="0" borderId="0" xfId="20303" applyFont="1" applyAlignment="1">
      <alignment wrapText="1"/>
    </xf>
    <xf numFmtId="0" fontId="40" fillId="0" borderId="10" xfId="20303" applyFont="1" applyBorder="1" applyAlignment="1">
      <alignment wrapText="1"/>
    </xf>
    <xf numFmtId="0" fontId="40" fillId="0" borderId="10" xfId="20303" applyFont="1" applyBorder="1" applyAlignment="1"/>
    <xf numFmtId="0" fontId="40" fillId="0" borderId="0" xfId="20303" applyFont="1" applyAlignment="1">
      <alignment horizontal="left" vertical="top" wrapText="1"/>
    </xf>
    <xf numFmtId="0" fontId="40" fillId="0" borderId="0" xfId="20303" applyFont="1" applyFill="1" applyAlignment="1">
      <alignment wrapText="1"/>
    </xf>
    <xf numFmtId="0" fontId="40" fillId="0" borderId="0" xfId="20303" applyFont="1" applyBorder="1" applyAlignment="1"/>
    <xf numFmtId="0" fontId="40" fillId="0" borderId="0" xfId="20303" applyFont="1" applyAlignment="1">
      <alignment horizontal="left"/>
    </xf>
    <xf numFmtId="0" fontId="41" fillId="0" borderId="0" xfId="20303" applyFont="1" applyAlignment="1">
      <alignment horizontal="center"/>
    </xf>
    <xf numFmtId="0" fontId="42" fillId="0" borderId="0" xfId="20303" applyFont="1" applyAlignment="1">
      <alignment horizontal="center"/>
    </xf>
    <xf numFmtId="0" fontId="40" fillId="0" borderId="10" xfId="20303" applyFont="1" applyBorder="1" applyAlignment="1">
      <alignment horizontal="center"/>
    </xf>
    <xf numFmtId="0" fontId="40" fillId="0" borderId="0" xfId="20303" applyFont="1" applyFill="1" applyAlignment="1">
      <alignment horizontal="center"/>
    </xf>
    <xf numFmtId="0" fontId="40" fillId="0" borderId="0" xfId="20303" applyFont="1" applyAlignment="1">
      <alignment horizontal="center"/>
    </xf>
    <xf numFmtId="0" fontId="40" fillId="0" borderId="10" xfId="20303" applyFont="1" applyBorder="1" applyAlignment="1">
      <alignment horizontal="center" wrapText="1"/>
    </xf>
    <xf numFmtId="0" fontId="63" fillId="39" borderId="19" xfId="20303" applyFont="1" applyFill="1" applyBorder="1" applyAlignment="1">
      <alignment horizontal="center" wrapText="1"/>
    </xf>
    <xf numFmtId="0" fontId="63" fillId="39" borderId="19" xfId="20303" applyFont="1" applyFill="1" applyBorder="1" applyAlignment="1">
      <alignment wrapText="1"/>
    </xf>
    <xf numFmtId="0" fontId="39" fillId="0" borderId="0" xfId="0" applyFont="1" applyFill="1" applyBorder="1"/>
    <xf numFmtId="0" fontId="67" fillId="0" borderId="0" xfId="0" applyFont="1" applyFill="1" applyBorder="1" applyAlignment="1">
      <alignment vertical="center" wrapText="1"/>
    </xf>
    <xf numFmtId="0" fontId="20" fillId="0" borderId="0" xfId="0" applyFont="1" applyFill="1" applyBorder="1" applyAlignment="1" applyProtection="1">
      <alignment horizontal="right"/>
    </xf>
    <xf numFmtId="166" fontId="40" fillId="0" borderId="0" xfId="20303" applyNumberFormat="1" applyFont="1" applyAlignment="1">
      <alignment wrapText="1"/>
    </xf>
    <xf numFmtId="49" fontId="61" fillId="0" borderId="10" xfId="20303" applyNumberFormat="1" applyFont="1" applyFill="1" applyBorder="1" applyAlignment="1">
      <alignment horizontal="center"/>
    </xf>
    <xf numFmtId="49" fontId="61" fillId="0" borderId="10" xfId="20303" applyNumberFormat="1" applyFont="1" applyFill="1" applyBorder="1" applyAlignment="1"/>
    <xf numFmtId="49" fontId="61" fillId="0" borderId="0" xfId="20303" applyNumberFormat="1" applyFont="1" applyFill="1" applyBorder="1" applyAlignment="1"/>
    <xf numFmtId="49" fontId="61" fillId="0" borderId="0" xfId="20303" applyNumberFormat="1" applyFont="1" applyFill="1" applyBorder="1" applyAlignment="1">
      <alignment horizontal="center"/>
    </xf>
    <xf numFmtId="49" fontId="62" fillId="0" borderId="10" xfId="20307" applyNumberFormat="1" applyFont="1" applyFill="1" applyBorder="1"/>
    <xf numFmtId="49" fontId="61" fillId="0" borderId="10" xfId="20303" applyNumberFormat="1" applyFont="1" applyFill="1" applyBorder="1" applyAlignment="1">
      <alignment horizontal="center" vertical="top"/>
    </xf>
    <xf numFmtId="49" fontId="61" fillId="0" borderId="10" xfId="20303" applyNumberFormat="1" applyFont="1" applyFill="1" applyBorder="1" applyAlignment="1">
      <alignment horizontal="left" vertical="top"/>
    </xf>
    <xf numFmtId="49" fontId="61" fillId="0" borderId="10" xfId="20303" applyNumberFormat="1" applyFont="1" applyFill="1" applyBorder="1" applyAlignment="1">
      <alignment vertical="top"/>
    </xf>
    <xf numFmtId="0" fontId="40" fillId="0" borderId="0" xfId="20303" applyFont="1" applyAlignment="1">
      <alignment horizontal="center" vertical="center" wrapText="1"/>
    </xf>
    <xf numFmtId="0" fontId="67" fillId="0" borderId="0" xfId="0" applyFont="1" applyFill="1" applyBorder="1" applyAlignment="1">
      <alignment horizontal="center" vertical="center" wrapText="1"/>
    </xf>
    <xf numFmtId="4" fontId="40" fillId="0" borderId="0" xfId="20303" applyNumberFormat="1" applyFont="1" applyAlignment="1">
      <alignment wrapText="1"/>
    </xf>
    <xf numFmtId="0" fontId="71" fillId="0" borderId="0" xfId="0" applyFont="1" applyBorder="1"/>
    <xf numFmtId="0" fontId="39" fillId="0" borderId="0" xfId="0" applyFont="1" applyBorder="1"/>
    <xf numFmtId="0" fontId="39" fillId="0" borderId="0" xfId="0" applyFont="1" applyBorder="1" applyAlignment="1">
      <alignment horizontal="right"/>
    </xf>
    <xf numFmtId="0" fontId="71" fillId="0" borderId="0" xfId="0" applyFont="1" applyBorder="1" applyAlignment="1">
      <alignment horizontal="right"/>
    </xf>
    <xf numFmtId="0" fontId="11" fillId="0" borderId="0" xfId="0" applyFont="1" applyBorder="1" applyProtection="1">
      <protection locked="0"/>
    </xf>
    <xf numFmtId="0" fontId="11" fillId="0" borderId="0" xfId="0" applyFont="1" applyBorder="1" applyAlignment="1" applyProtection="1">
      <alignment horizontal="right"/>
      <protection locked="0"/>
    </xf>
    <xf numFmtId="165" fontId="11" fillId="0" borderId="0" xfId="1" applyNumberFormat="1" applyFont="1" applyBorder="1" applyAlignment="1" applyProtection="1">
      <alignment horizontal="right"/>
      <protection locked="0"/>
    </xf>
    <xf numFmtId="165" fontId="9" fillId="0" borderId="0" xfId="1" applyNumberFormat="1" applyFont="1" applyFill="1" applyBorder="1" applyAlignment="1" applyProtection="1">
      <alignment horizontal="right"/>
      <protection locked="0"/>
    </xf>
    <xf numFmtId="0" fontId="18" fillId="0" borderId="0" xfId="0" applyFont="1" applyFill="1" applyBorder="1" applyAlignment="1" applyProtection="1">
      <alignment horizontal="right"/>
      <protection locked="0"/>
    </xf>
    <xf numFmtId="38" fontId="5" fillId="0" borderId="0" xfId="1" applyNumberFormat="1" applyFont="1" applyFill="1" applyBorder="1" applyAlignment="1" applyProtection="1">
      <alignment horizontal="right"/>
      <protection locked="0"/>
    </xf>
    <xf numFmtId="38" fontId="7" fillId="0" borderId="0" xfId="0" applyNumberFormat="1" applyFont="1" applyFill="1" applyBorder="1" applyAlignment="1">
      <alignment horizontal="right"/>
    </xf>
    <xf numFmtId="166" fontId="11" fillId="0" borderId="0" xfId="0" applyNumberFormat="1" applyFont="1" applyFill="1" applyBorder="1" applyAlignment="1" applyProtection="1">
      <alignment horizontal="center"/>
    </xf>
    <xf numFmtId="166" fontId="77" fillId="0" borderId="0" xfId="0" quotePrefix="1" applyNumberFormat="1" applyFont="1" applyFill="1" applyBorder="1" applyAlignment="1" applyProtection="1">
      <alignment horizontal="center"/>
    </xf>
    <xf numFmtId="0" fontId="64" fillId="0" borderId="0" xfId="0" applyFont="1" applyBorder="1" applyAlignment="1">
      <alignment horizontal="right"/>
    </xf>
    <xf numFmtId="0" fontId="64" fillId="0" borderId="0" xfId="0" applyFont="1" applyBorder="1" applyAlignment="1">
      <alignment horizontal="left" vertical="center"/>
    </xf>
    <xf numFmtId="0" fontId="74" fillId="0" borderId="0" xfId="0" applyFont="1" applyBorder="1"/>
    <xf numFmtId="0" fontId="73" fillId="0" borderId="0" xfId="0" applyFont="1" applyBorder="1" applyAlignment="1">
      <alignment horizontal="left" vertical="center"/>
    </xf>
    <xf numFmtId="49" fontId="39" fillId="0" borderId="0" xfId="0" applyNumberFormat="1" applyFont="1" applyFill="1" applyBorder="1" applyAlignment="1">
      <alignment horizontal="center" vertical="center"/>
    </xf>
    <xf numFmtId="0" fontId="64" fillId="0" borderId="0" xfId="0" applyNumberFormat="1" applyFont="1" applyBorder="1" applyAlignment="1">
      <alignment horizontal="center"/>
    </xf>
    <xf numFmtId="0" fontId="70" fillId="0" borderId="0" xfId="0" applyFont="1" applyBorder="1"/>
    <xf numFmtId="0" fontId="64" fillId="0" borderId="0" xfId="0" applyFont="1" applyFill="1" applyBorder="1" applyAlignment="1">
      <alignment horizontal="right" vertical="center" wrapText="1"/>
    </xf>
    <xf numFmtId="0" fontId="5" fillId="0" borderId="0" xfId="0" applyFont="1" applyBorder="1"/>
    <xf numFmtId="0" fontId="17" fillId="0" borderId="0" xfId="0" applyFont="1" applyFill="1" applyBorder="1" applyProtection="1"/>
    <xf numFmtId="0" fontId="16" fillId="0" borderId="0" xfId="0" applyFont="1" applyBorder="1"/>
    <xf numFmtId="41" fontId="11" fillId="0" borderId="0" xfId="1" applyNumberFormat="1" applyFont="1" applyBorder="1" applyProtection="1">
      <protection locked="0"/>
    </xf>
    <xf numFmtId="0" fontId="9" fillId="0" borderId="0" xfId="0" applyFont="1" applyBorder="1"/>
    <xf numFmtId="0" fontId="11" fillId="0" borderId="0" xfId="0" applyFont="1" applyBorder="1"/>
    <xf numFmtId="0" fontId="76" fillId="0" borderId="0" xfId="0" applyFont="1" applyFill="1" applyBorder="1" applyAlignment="1" applyProtection="1">
      <alignment horizontal="right"/>
      <protection locked="0"/>
    </xf>
    <xf numFmtId="41" fontId="11" fillId="37" borderId="0" xfId="1" applyNumberFormat="1" applyFont="1" applyFill="1" applyBorder="1" applyProtection="1">
      <protection locked="0"/>
    </xf>
    <xf numFmtId="0" fontId="11" fillId="0" borderId="0" xfId="0" applyFont="1" applyFill="1" applyBorder="1" applyProtection="1">
      <protection locked="0"/>
    </xf>
    <xf numFmtId="41" fontId="11" fillId="0" borderId="0" xfId="1" applyNumberFormat="1" applyFont="1" applyFill="1" applyBorder="1" applyProtection="1">
      <protection locked="0"/>
    </xf>
    <xf numFmtId="0" fontId="9" fillId="0" borderId="0" xfId="0" applyFont="1" applyFill="1" applyBorder="1"/>
    <xf numFmtId="0" fontId="11" fillId="0" borderId="0" xfId="0" applyFont="1" applyFill="1" applyBorder="1"/>
    <xf numFmtId="0" fontId="69" fillId="0" borderId="0" xfId="0" applyFont="1" applyBorder="1" applyAlignment="1" applyProtection="1">
      <alignment wrapText="1"/>
      <protection locked="0"/>
    </xf>
    <xf numFmtId="38" fontId="11" fillId="0" borderId="0" xfId="1" applyNumberFormat="1" applyFont="1" applyBorder="1" applyAlignment="1" applyProtection="1">
      <alignment horizontal="right"/>
      <protection locked="0"/>
    </xf>
    <xf numFmtId="38" fontId="11" fillId="0" borderId="0" xfId="0" applyNumberFormat="1" applyFont="1" applyBorder="1" applyAlignment="1">
      <alignment horizontal="right"/>
    </xf>
    <xf numFmtId="38" fontId="11" fillId="0" borderId="0" xfId="1" applyNumberFormat="1" applyFont="1" applyFill="1" applyBorder="1" applyAlignment="1" applyProtection="1">
      <alignment horizontal="right"/>
      <protection locked="0"/>
    </xf>
    <xf numFmtId="38" fontId="11" fillId="0" borderId="0" xfId="1" applyNumberFormat="1" applyFont="1" applyFill="1" applyBorder="1" applyAlignment="1">
      <alignment horizontal="right"/>
    </xf>
    <xf numFmtId="0" fontId="64" fillId="0" borderId="0" xfId="0" applyFont="1" applyBorder="1" applyAlignment="1">
      <alignment horizontal="center"/>
    </xf>
    <xf numFmtId="40" fontId="39" fillId="42" borderId="0" xfId="0" applyNumberFormat="1" applyFont="1" applyFill="1" applyBorder="1"/>
    <xf numFmtId="0" fontId="75" fillId="0" borderId="0" xfId="0" applyFont="1" applyBorder="1" applyAlignment="1" applyProtection="1">
      <alignment horizontal="center"/>
    </xf>
    <xf numFmtId="165" fontId="7" fillId="0" borderId="28" xfId="1" applyNumberFormat="1" applyFont="1" applyFill="1" applyBorder="1" applyAlignment="1" applyProtection="1">
      <alignment horizontal="center"/>
      <protection locked="0"/>
    </xf>
    <xf numFmtId="164" fontId="7" fillId="0" borderId="30" xfId="1" applyNumberFormat="1" applyFont="1" applyFill="1" applyBorder="1" applyAlignment="1" applyProtection="1">
      <alignment horizontal="center"/>
      <protection locked="0"/>
    </xf>
    <xf numFmtId="165" fontId="9" fillId="0" borderId="28" xfId="1" applyNumberFormat="1" applyFont="1" applyFill="1" applyBorder="1" applyAlignment="1" applyProtection="1">
      <alignment horizontal="center"/>
      <protection locked="0"/>
    </xf>
    <xf numFmtId="165" fontId="9" fillId="0" borderId="31" xfId="0" applyNumberFormat="1" applyFont="1" applyBorder="1" applyAlignment="1" applyProtection="1">
      <alignment horizontal="center"/>
      <protection locked="0"/>
    </xf>
    <xf numFmtId="165" fontId="9" fillId="0" borderId="31" xfId="1" applyNumberFormat="1" applyFont="1" applyFill="1" applyBorder="1" applyAlignment="1" applyProtection="1">
      <alignment horizontal="center"/>
      <protection locked="0"/>
    </xf>
    <xf numFmtId="0" fontId="79" fillId="0" borderId="0" xfId="0" applyFont="1" applyBorder="1" applyAlignment="1">
      <alignment horizontal="right"/>
    </xf>
    <xf numFmtId="0" fontId="72" fillId="44" borderId="0" xfId="0" applyFont="1" applyFill="1" applyBorder="1" applyAlignment="1">
      <alignment horizontal="center"/>
    </xf>
    <xf numFmtId="0" fontId="63" fillId="39" borderId="0" xfId="20303" applyFont="1" applyFill="1" applyBorder="1" applyAlignment="1">
      <alignment horizontal="center" wrapText="1"/>
    </xf>
    <xf numFmtId="0" fontId="17" fillId="0" borderId="0" xfId="0" applyFont="1" applyBorder="1" applyAlignment="1" applyProtection="1">
      <alignment horizontal="center"/>
    </xf>
    <xf numFmtId="0" fontId="11" fillId="0" borderId="0" xfId="0" applyFont="1" applyBorder="1" applyProtection="1"/>
    <xf numFmtId="0" fontId="9" fillId="0" borderId="0" xfId="0" applyFont="1" applyBorder="1" applyProtection="1"/>
    <xf numFmtId="0" fontId="9" fillId="0" borderId="0" xfId="0" applyFont="1" applyFill="1" applyBorder="1" applyAlignment="1" applyProtection="1">
      <alignment horizontal="center"/>
    </xf>
    <xf numFmtId="164" fontId="9" fillId="0" borderId="0" xfId="1" applyNumberFormat="1" applyFont="1" applyFill="1" applyBorder="1" applyAlignment="1" applyProtection="1">
      <alignment horizontal="center"/>
    </xf>
    <xf numFmtId="165" fontId="9" fillId="0" borderId="33" xfId="1" applyNumberFormat="1" applyFont="1" applyFill="1" applyBorder="1" applyAlignment="1" applyProtection="1">
      <alignment horizontal="center"/>
    </xf>
    <xf numFmtId="164" fontId="9" fillId="0" borderId="34" xfId="1" applyNumberFormat="1" applyFont="1" applyFill="1" applyBorder="1" applyAlignment="1" applyProtection="1">
      <alignment horizontal="center"/>
    </xf>
    <xf numFmtId="0" fontId="75" fillId="0" borderId="0" xfId="0" applyFont="1" applyFill="1" applyBorder="1" applyAlignment="1" applyProtection="1">
      <alignment horizontal="right"/>
      <protection locked="0"/>
    </xf>
    <xf numFmtId="165" fontId="9" fillId="45" borderId="31" xfId="1" applyNumberFormat="1" applyFont="1" applyFill="1" applyBorder="1" applyAlignment="1" applyProtection="1">
      <alignment horizontal="center"/>
      <protection locked="0"/>
    </xf>
    <xf numFmtId="165" fontId="69" fillId="0" borderId="0" xfId="0" applyNumberFormat="1" applyFont="1" applyFill="1" applyBorder="1" applyAlignment="1">
      <alignment horizontal="center"/>
    </xf>
    <xf numFmtId="38" fontId="69" fillId="0" borderId="0" xfId="0" applyNumberFormat="1" applyFont="1" applyFill="1" applyBorder="1" applyAlignment="1">
      <alignment horizontal="center"/>
    </xf>
    <xf numFmtId="0" fontId="39" fillId="40" borderId="0" xfId="0" applyFont="1" applyFill="1" applyBorder="1"/>
    <xf numFmtId="0" fontId="80" fillId="40" borderId="0" xfId="0" applyFont="1" applyFill="1" applyBorder="1" applyAlignment="1">
      <alignment horizontal="center"/>
    </xf>
    <xf numFmtId="0" fontId="39" fillId="40" borderId="27" xfId="0" applyFont="1" applyFill="1" applyBorder="1"/>
    <xf numFmtId="0" fontId="39" fillId="40" borderId="27" xfId="0" applyFont="1" applyFill="1" applyBorder="1" applyAlignment="1"/>
    <xf numFmtId="167" fontId="11" fillId="46" borderId="0" xfId="0" applyNumberFormat="1" applyFont="1" applyFill="1" applyBorder="1" applyAlignment="1" applyProtection="1">
      <alignment horizontal="center"/>
    </xf>
    <xf numFmtId="38" fontId="11" fillId="0" borderId="37" xfId="0" applyNumberFormat="1" applyFont="1" applyBorder="1"/>
    <xf numFmtId="38" fontId="11" fillId="0" borderId="21" xfId="0" applyNumberFormat="1" applyFont="1" applyBorder="1"/>
    <xf numFmtId="38" fontId="11" fillId="0" borderId="22" xfId="0" applyNumberFormat="1" applyFont="1" applyBorder="1"/>
    <xf numFmtId="38" fontId="7" fillId="0" borderId="30" xfId="1" applyNumberFormat="1" applyFont="1" applyFill="1" applyBorder="1" applyAlignment="1" applyProtection="1">
      <alignment horizontal="center"/>
      <protection locked="0"/>
    </xf>
    <xf numFmtId="38" fontId="11" fillId="0" borderId="32" xfId="1" applyNumberFormat="1" applyFont="1" applyBorder="1" applyProtection="1">
      <protection locked="0"/>
    </xf>
    <xf numFmtId="38" fontId="11" fillId="37" borderId="32" xfId="1" applyNumberFormat="1" applyFont="1" applyFill="1" applyBorder="1" applyProtection="1">
      <protection locked="0"/>
    </xf>
    <xf numFmtId="38" fontId="11" fillId="0" borderId="32" xfId="1" applyNumberFormat="1" applyFont="1" applyFill="1" applyBorder="1" applyProtection="1">
      <protection locked="0"/>
    </xf>
    <xf numFmtId="165" fontId="7" fillId="34" borderId="35" xfId="1" applyNumberFormat="1" applyFont="1" applyFill="1" applyBorder="1" applyAlignment="1" applyProtection="1">
      <alignment horizontal="center"/>
    </xf>
    <xf numFmtId="164" fontId="7" fillId="34" borderId="35" xfId="1" applyNumberFormat="1" applyFont="1" applyFill="1" applyBorder="1" applyAlignment="1" applyProtection="1">
      <alignment horizontal="center"/>
    </xf>
    <xf numFmtId="6" fontId="7" fillId="34" borderId="35" xfId="1" applyNumberFormat="1" applyFont="1" applyFill="1" applyBorder="1" applyAlignment="1" applyProtection="1">
      <alignment horizontal="right"/>
    </xf>
    <xf numFmtId="6" fontId="7" fillId="0" borderId="26" xfId="1" applyNumberFormat="1" applyFont="1" applyFill="1" applyBorder="1" applyAlignment="1" applyProtection="1">
      <alignment horizontal="right"/>
      <protection locked="0"/>
    </xf>
    <xf numFmtId="38" fontId="6" fillId="0" borderId="0" xfId="0" applyNumberFormat="1" applyFont="1" applyFill="1" applyBorder="1" applyAlignment="1">
      <alignment horizontal="right"/>
    </xf>
    <xf numFmtId="0" fontId="64" fillId="0" borderId="28" xfId="0" applyFont="1" applyBorder="1" applyAlignment="1">
      <alignment horizontal="center"/>
    </xf>
    <xf numFmtId="0" fontId="64" fillId="0" borderId="30" xfId="0" applyFont="1" applyBorder="1" applyAlignment="1">
      <alignment horizontal="center"/>
    </xf>
    <xf numFmtId="0" fontId="64" fillId="0" borderId="28" xfId="0" applyFont="1" applyFill="1" applyBorder="1" applyAlignment="1">
      <alignment horizontal="center"/>
    </xf>
    <xf numFmtId="0" fontId="64" fillId="0" borderId="30" xfId="0" applyFont="1" applyFill="1" applyBorder="1" applyAlignment="1">
      <alignment horizontal="center"/>
    </xf>
    <xf numFmtId="0" fontId="64" fillId="0" borderId="0" xfId="0" applyFont="1" applyFill="1" applyBorder="1" applyAlignment="1">
      <alignment horizontal="center"/>
    </xf>
    <xf numFmtId="165" fontId="64" fillId="0" borderId="31" xfId="0" applyNumberFormat="1" applyFont="1" applyBorder="1" applyAlignment="1">
      <alignment horizontal="center" vertical="center"/>
    </xf>
    <xf numFmtId="38" fontId="64" fillId="0" borderId="32" xfId="0" applyNumberFormat="1" applyFont="1" applyBorder="1" applyAlignment="1">
      <alignment horizontal="center"/>
    </xf>
    <xf numFmtId="0" fontId="64" fillId="0" borderId="0" xfId="0" applyFont="1" applyBorder="1"/>
    <xf numFmtId="165" fontId="64" fillId="0" borderId="31" xfId="0" applyNumberFormat="1" applyFont="1" applyFill="1" applyBorder="1" applyAlignment="1">
      <alignment horizontal="center"/>
    </xf>
    <xf numFmtId="38" fontId="64" fillId="0" borderId="32" xfId="0" applyNumberFormat="1" applyFont="1" applyFill="1" applyBorder="1" applyAlignment="1">
      <alignment horizontal="center"/>
    </xf>
    <xf numFmtId="165" fontId="64" fillId="0" borderId="31" xfId="0" applyNumberFormat="1" applyFont="1" applyBorder="1" applyAlignment="1">
      <alignment horizontal="center"/>
    </xf>
    <xf numFmtId="0" fontId="64" fillId="0" borderId="0" xfId="0" applyFont="1" applyFill="1" applyBorder="1"/>
    <xf numFmtId="165" fontId="7" fillId="45" borderId="31" xfId="1" applyNumberFormat="1" applyFont="1" applyFill="1" applyBorder="1" applyAlignment="1" applyProtection="1">
      <alignment horizontal="center"/>
      <protection locked="0"/>
    </xf>
    <xf numFmtId="38" fontId="64" fillId="0" borderId="34" xfId="0" applyNumberFormat="1" applyFont="1" applyBorder="1" applyAlignment="1">
      <alignment horizontal="center"/>
    </xf>
    <xf numFmtId="38" fontId="64" fillId="0" borderId="34" xfId="0" applyNumberFormat="1" applyFont="1" applyFill="1" applyBorder="1" applyAlignment="1">
      <alignment horizontal="center"/>
    </xf>
    <xf numFmtId="165" fontId="64" fillId="0" borderId="36" xfId="0" applyNumberFormat="1" applyFont="1" applyBorder="1" applyAlignment="1">
      <alignment horizontal="center"/>
    </xf>
    <xf numFmtId="6" fontId="64" fillId="0" borderId="36" xfId="0" applyNumberFormat="1" applyFont="1" applyBorder="1" applyAlignment="1">
      <alignment horizontal="center"/>
    </xf>
    <xf numFmtId="165" fontId="64" fillId="0" borderId="36" xfId="0" applyNumberFormat="1" applyFont="1" applyFill="1" applyBorder="1" applyAlignment="1">
      <alignment horizontal="center"/>
    </xf>
    <xf numFmtId="6" fontId="64" fillId="0" borderId="36" xfId="0" applyNumberFormat="1" applyFont="1" applyFill="1" applyBorder="1" applyAlignment="1">
      <alignment horizontal="center"/>
    </xf>
    <xf numFmtId="0" fontId="80" fillId="0" borderId="0" xfId="0" applyFont="1" applyFill="1" applyBorder="1" applyAlignment="1">
      <alignment horizontal="center"/>
    </xf>
    <xf numFmtId="0" fontId="39" fillId="0" borderId="0" xfId="0" applyFont="1" applyFill="1" applyBorder="1" applyAlignment="1"/>
    <xf numFmtId="0" fontId="39" fillId="0" borderId="0" xfId="0" applyFont="1" applyFill="1" applyBorder="1" applyAlignment="1">
      <alignment horizontal="center"/>
    </xf>
    <xf numFmtId="0" fontId="80" fillId="0" borderId="0" xfId="0" applyFont="1" applyFill="1" applyBorder="1" applyAlignment="1">
      <alignment vertical="center"/>
    </xf>
    <xf numFmtId="0" fontId="72" fillId="0" borderId="0" xfId="0" applyFont="1" applyFill="1" applyBorder="1" applyAlignment="1">
      <alignment horizontal="center"/>
    </xf>
    <xf numFmtId="0" fontId="79" fillId="0" borderId="0" xfId="0" applyFont="1" applyFill="1" applyBorder="1" applyAlignment="1">
      <alignment horizontal="right"/>
    </xf>
    <xf numFmtId="0" fontId="80" fillId="0" borderId="0" xfId="0" applyFont="1" applyFill="1" applyBorder="1" applyAlignment="1"/>
    <xf numFmtId="0" fontId="71" fillId="0" borderId="0" xfId="0" applyFont="1" applyBorder="1" applyAlignment="1"/>
    <xf numFmtId="0" fontId="71" fillId="0" borderId="0" xfId="0" applyFont="1" applyBorder="1" applyAlignment="1">
      <alignment horizontal="center"/>
    </xf>
    <xf numFmtId="0" fontId="71" fillId="40" borderId="0" xfId="0" applyFont="1" applyFill="1" applyBorder="1" applyAlignment="1">
      <alignment horizontal="center"/>
    </xf>
    <xf numFmtId="0" fontId="72" fillId="40" borderId="27" xfId="0" applyFont="1" applyFill="1" applyBorder="1" applyAlignment="1">
      <alignment horizontal="right"/>
    </xf>
    <xf numFmtId="0" fontId="83" fillId="0" borderId="0" xfId="0" applyFont="1" applyBorder="1" applyAlignment="1">
      <alignment horizontal="center"/>
    </xf>
    <xf numFmtId="0" fontId="81" fillId="0" borderId="0" xfId="0" applyFont="1" applyBorder="1" applyAlignment="1">
      <alignment horizontal="right" vertical="center"/>
    </xf>
    <xf numFmtId="0" fontId="64" fillId="0" borderId="0" xfId="0" applyFont="1" applyBorder="1" applyAlignment="1">
      <alignment horizontal="center" vertical="center" wrapText="1"/>
    </xf>
    <xf numFmtId="0" fontId="69" fillId="0" borderId="0" xfId="0" applyFont="1" applyBorder="1" applyAlignment="1">
      <alignment horizontal="center" vertical="center"/>
    </xf>
    <xf numFmtId="0" fontId="73" fillId="0" borderId="0" xfId="0" applyFont="1" applyFill="1" applyBorder="1" applyAlignment="1">
      <alignment horizontal="center"/>
    </xf>
    <xf numFmtId="0" fontId="82" fillId="0" borderId="0" xfId="0" applyFont="1" applyBorder="1" applyAlignment="1">
      <alignment horizontal="right" wrapText="1"/>
    </xf>
    <xf numFmtId="0" fontId="69" fillId="0" borderId="0" xfId="0" applyFont="1" applyBorder="1" applyAlignment="1">
      <alignment vertical="center"/>
    </xf>
    <xf numFmtId="0" fontId="39" fillId="0" borderId="38" xfId="0" applyFont="1" applyFill="1" applyBorder="1" applyAlignment="1">
      <alignment horizontal="center"/>
    </xf>
    <xf numFmtId="49" fontId="78" fillId="0" borderId="0" xfId="0" applyNumberFormat="1" applyFont="1" applyFill="1" applyBorder="1" applyAlignment="1"/>
    <xf numFmtId="0" fontId="7" fillId="36" borderId="0" xfId="0" applyFont="1" applyFill="1" applyBorder="1" applyAlignment="1" applyProtection="1">
      <alignment horizontal="center"/>
    </xf>
    <xf numFmtId="0" fontId="39" fillId="0" borderId="0" xfId="0" applyFont="1" applyBorder="1" applyAlignment="1">
      <alignment horizontal="center"/>
    </xf>
    <xf numFmtId="0" fontId="69" fillId="34" borderId="0" xfId="0" applyFont="1" applyFill="1" applyBorder="1" applyAlignment="1">
      <alignment horizontal="center"/>
    </xf>
    <xf numFmtId="49" fontId="78" fillId="34" borderId="0" xfId="0" applyNumberFormat="1" applyFont="1" applyFill="1" applyBorder="1" applyAlignment="1">
      <alignment horizontal="center"/>
    </xf>
    <xf numFmtId="0" fontId="39" fillId="40" borderId="27" xfId="0" applyFont="1" applyFill="1" applyBorder="1" applyAlignment="1">
      <alignment horizontal="center"/>
    </xf>
    <xf numFmtId="0" fontId="1" fillId="0" borderId="39" xfId="0" applyFont="1" applyFill="1" applyBorder="1" applyAlignment="1">
      <alignment horizontal="center"/>
    </xf>
    <xf numFmtId="0" fontId="87" fillId="0" borderId="0" xfId="0" applyFont="1" applyFill="1" applyBorder="1"/>
    <xf numFmtId="0" fontId="1" fillId="40" borderId="27" xfId="0" applyFont="1" applyFill="1" applyBorder="1" applyAlignment="1"/>
    <xf numFmtId="0" fontId="81" fillId="0" borderId="0" xfId="0" applyNumberFormat="1" applyFont="1" applyBorder="1" applyAlignment="1">
      <alignment horizontal="left"/>
    </xf>
    <xf numFmtId="0" fontId="73" fillId="0" borderId="0" xfId="0" applyNumberFormat="1" applyFont="1" applyBorder="1" applyAlignment="1">
      <alignment horizontal="center" vertical="center"/>
    </xf>
    <xf numFmtId="15" fontId="65" fillId="0" borderId="0" xfId="0" applyNumberFormat="1" applyFont="1" applyBorder="1" applyAlignment="1">
      <alignment horizontal="center"/>
    </xf>
    <xf numFmtId="0" fontId="89" fillId="0" borderId="0" xfId="0" applyFont="1" applyBorder="1" applyAlignment="1">
      <alignment horizontal="center"/>
    </xf>
    <xf numFmtId="15" fontId="79" fillId="0" borderId="0" xfId="0" applyNumberFormat="1" applyFont="1" applyBorder="1" applyAlignment="1">
      <alignment horizontal="center"/>
    </xf>
    <xf numFmtId="0" fontId="72" fillId="41" borderId="0" xfId="0" applyFont="1" applyFill="1" applyBorder="1" applyAlignment="1">
      <alignment horizontal="center" vertical="center"/>
    </xf>
    <xf numFmtId="0" fontId="72" fillId="43" borderId="0" xfId="0" applyFont="1" applyFill="1" applyBorder="1" applyAlignment="1">
      <alignment horizontal="center" vertical="center"/>
    </xf>
    <xf numFmtId="0" fontId="9" fillId="36" borderId="28" xfId="0" applyFont="1" applyFill="1" applyBorder="1" applyAlignment="1" applyProtection="1">
      <alignment horizontal="center"/>
    </xf>
    <xf numFmtId="0" fontId="9" fillId="36" borderId="30" xfId="0" applyFont="1" applyFill="1" applyBorder="1" applyAlignment="1" applyProtection="1">
      <alignment horizontal="center"/>
    </xf>
    <xf numFmtId="0" fontId="85" fillId="0" borderId="0" xfId="0" applyFont="1" applyFill="1" applyBorder="1" applyAlignment="1">
      <alignment horizontal="center"/>
    </xf>
    <xf numFmtId="0" fontId="85" fillId="0" borderId="29" xfId="0" applyFont="1" applyFill="1" applyBorder="1" applyAlignment="1">
      <alignment horizontal="center" vertical="center"/>
    </xf>
    <xf numFmtId="0" fontId="1" fillId="0" borderId="0" xfId="0" applyFont="1" applyBorder="1" applyAlignment="1"/>
    <xf numFmtId="0" fontId="0" fillId="0" borderId="0" xfId="0" applyAlignment="1"/>
    <xf numFmtId="0" fontId="39" fillId="0" borderId="11" xfId="0" applyFont="1" applyBorder="1" applyAlignment="1">
      <alignment horizontal="center"/>
    </xf>
    <xf numFmtId="0" fontId="39" fillId="0" borderId="17" xfId="0" applyFont="1" applyBorder="1" applyAlignment="1">
      <alignment horizontal="center"/>
    </xf>
    <xf numFmtId="0" fontId="39" fillId="0" borderId="12" xfId="0" applyFont="1" applyBorder="1" applyAlignment="1">
      <alignment horizontal="center"/>
    </xf>
    <xf numFmtId="49" fontId="81" fillId="0" borderId="0" xfId="0" applyNumberFormat="1" applyFont="1" applyBorder="1" applyAlignment="1">
      <alignment horizontal="center"/>
    </xf>
    <xf numFmtId="0" fontId="39" fillId="0" borderId="0" xfId="0" applyFont="1" applyBorder="1" applyAlignment="1">
      <alignment horizontal="center"/>
    </xf>
    <xf numFmtId="167" fontId="78" fillId="34" borderId="0" xfId="0" applyNumberFormat="1" applyFont="1" applyFill="1" applyBorder="1" applyAlignment="1">
      <alignment horizontal="center"/>
    </xf>
    <xf numFmtId="49" fontId="69" fillId="34" borderId="0" xfId="0" applyNumberFormat="1" applyFont="1" applyFill="1" applyBorder="1" applyAlignment="1">
      <alignment horizontal="center" vertical="top"/>
    </xf>
    <xf numFmtId="0" fontId="69" fillId="34" borderId="0" xfId="0" applyFont="1" applyFill="1" applyBorder="1" applyAlignment="1">
      <alignment horizontal="center"/>
    </xf>
    <xf numFmtId="0" fontId="67" fillId="34" borderId="0" xfId="0" applyFont="1" applyFill="1" applyBorder="1" applyAlignment="1">
      <alignment horizontal="center" vertical="center" wrapText="1"/>
    </xf>
    <xf numFmtId="0" fontId="86" fillId="34" borderId="0" xfId="0" applyFont="1" applyFill="1" applyBorder="1" applyAlignment="1">
      <alignment horizontal="center" vertical="center" wrapText="1"/>
    </xf>
    <xf numFmtId="0" fontId="88" fillId="34" borderId="0" xfId="0" applyFont="1" applyFill="1" applyBorder="1" applyAlignment="1">
      <alignment horizontal="center" vertical="center" wrapText="1"/>
    </xf>
    <xf numFmtId="49" fontId="78" fillId="34" borderId="0" xfId="0" applyNumberFormat="1" applyFont="1" applyFill="1" applyBorder="1" applyAlignment="1">
      <alignment horizontal="center"/>
    </xf>
    <xf numFmtId="165" fontId="68" fillId="38" borderId="0" xfId="0" applyNumberFormat="1" applyFont="1" applyFill="1" applyBorder="1" applyAlignment="1" applyProtection="1">
      <alignment horizontal="center" vertical="center"/>
    </xf>
    <xf numFmtId="164" fontId="9" fillId="36" borderId="0" xfId="1" applyNumberFormat="1" applyFont="1" applyFill="1" applyBorder="1" applyAlignment="1" applyProtection="1">
      <alignment horizontal="center" wrapText="1"/>
    </xf>
    <xf numFmtId="164" fontId="9" fillId="36" borderId="0" xfId="1" applyNumberFormat="1" applyFont="1" applyFill="1" applyBorder="1" applyAlignment="1" applyProtection="1">
      <alignment horizontal="center"/>
    </xf>
    <xf numFmtId="0" fontId="7" fillId="36" borderId="0" xfId="0" applyFont="1" applyFill="1" applyBorder="1" applyAlignment="1" applyProtection="1">
      <alignment horizontal="center"/>
    </xf>
    <xf numFmtId="0" fontId="85" fillId="0" borderId="29" xfId="0" applyFont="1" applyFill="1" applyBorder="1" applyAlignment="1">
      <alignment horizontal="center"/>
    </xf>
    <xf numFmtId="0" fontId="1" fillId="40" borderId="27" xfId="0" applyFont="1" applyFill="1" applyBorder="1" applyAlignment="1">
      <alignment horizontal="center"/>
    </xf>
    <xf numFmtId="0" fontId="39" fillId="40" borderId="27" xfId="0" applyFont="1" applyFill="1" applyBorder="1" applyAlignment="1">
      <alignment horizontal="center"/>
    </xf>
    <xf numFmtId="0" fontId="11" fillId="0" borderId="13" xfId="0" applyFont="1" applyFill="1" applyBorder="1" applyAlignment="1" applyProtection="1">
      <alignment horizontal="left" vertical="top" wrapText="1"/>
      <protection locked="0"/>
    </xf>
    <xf numFmtId="0" fontId="11" fillId="0" borderId="14" xfId="0" applyFont="1" applyFill="1" applyBorder="1" applyAlignment="1" applyProtection="1">
      <alignment horizontal="left" vertical="top" wrapText="1"/>
      <protection locked="0"/>
    </xf>
    <xf numFmtId="0" fontId="11" fillId="0" borderId="15" xfId="0" applyFont="1" applyFill="1" applyBorder="1" applyAlignment="1" applyProtection="1">
      <alignment horizontal="left" vertical="top" wrapText="1"/>
      <protection locked="0"/>
    </xf>
    <xf numFmtId="0" fontId="64" fillId="0" borderId="24"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25" xfId="0" applyFont="1" applyFill="1" applyBorder="1" applyAlignment="1" applyProtection="1">
      <alignment horizontal="left" vertical="top" wrapText="1"/>
      <protection locked="0"/>
    </xf>
    <xf numFmtId="0" fontId="11" fillId="0" borderId="24" xfId="0" applyFont="1" applyFill="1" applyBorder="1" applyAlignment="1" applyProtection="1">
      <alignment horizontal="left" vertical="top" wrapText="1"/>
      <protection locked="0"/>
    </xf>
    <xf numFmtId="0" fontId="11" fillId="0" borderId="18" xfId="0" applyFont="1" applyFill="1" applyBorder="1" applyAlignment="1" applyProtection="1">
      <alignment horizontal="left" vertical="top" wrapText="1"/>
      <protection locked="0"/>
    </xf>
    <xf numFmtId="0" fontId="11" fillId="0" borderId="19" xfId="0" applyFont="1" applyFill="1" applyBorder="1" applyAlignment="1" applyProtection="1">
      <alignment horizontal="left" vertical="top" wrapText="1"/>
      <protection locked="0"/>
    </xf>
    <xf numFmtId="0" fontId="11" fillId="0" borderId="20"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protection locked="0"/>
    </xf>
    <xf numFmtId="0" fontId="8" fillId="0" borderId="12" xfId="0" applyFont="1" applyFill="1" applyBorder="1" applyAlignment="1" applyProtection="1">
      <alignment horizontal="left"/>
      <protection locked="0"/>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0" xfId="0" applyFont="1" applyBorder="1" applyAlignment="1">
      <alignment horizontal="center" textRotation="90" wrapText="1"/>
    </xf>
  </cellXfs>
  <cellStyles count="41007">
    <cellStyle name="20% - Accent1 10" xfId="40242"/>
    <cellStyle name="20% - Accent1 2" xfId="3"/>
    <cellStyle name="20% - Accent1 2 10" xfId="40243"/>
    <cellStyle name="20% - Accent1 2 2" xfId="4"/>
    <cellStyle name="20% - Accent1 2 2 2" xfId="5"/>
    <cellStyle name="20% - Accent1 2 2 2 2" xfId="6"/>
    <cellStyle name="20% - Accent1 2 2 2 2 2" xfId="7"/>
    <cellStyle name="20% - Accent1 2 2 2 2 2 2" xfId="8"/>
    <cellStyle name="20% - Accent1 2 2 2 2 2 3" xfId="9"/>
    <cellStyle name="20% - Accent1 2 2 2 2 3" xfId="10"/>
    <cellStyle name="20% - Accent1 2 2 2 2 4" xfId="11"/>
    <cellStyle name="20% - Accent1 2 2 2 3" xfId="12"/>
    <cellStyle name="20% - Accent1 2 2 2 3 2" xfId="13"/>
    <cellStyle name="20% - Accent1 2 2 2 3 3" xfId="14"/>
    <cellStyle name="20% - Accent1 2 2 2 4" xfId="15"/>
    <cellStyle name="20% - Accent1 2 2 2 5" xfId="16"/>
    <cellStyle name="20% - Accent1 2 2 3" xfId="17"/>
    <cellStyle name="20% - Accent1 2 2 3 2" xfId="18"/>
    <cellStyle name="20% - Accent1 2 2 3 2 2" xfId="19"/>
    <cellStyle name="20% - Accent1 2 2 3 2 3" xfId="20"/>
    <cellStyle name="20% - Accent1 2 2 3 3" xfId="21"/>
    <cellStyle name="20% - Accent1 2 2 3 4" xfId="22"/>
    <cellStyle name="20% - Accent1 2 2 4" xfId="23"/>
    <cellStyle name="20% - Accent1 2 2 4 2" xfId="24"/>
    <cellStyle name="20% - Accent1 2 2 4 3" xfId="25"/>
    <cellStyle name="20% - Accent1 2 2 5" xfId="26"/>
    <cellStyle name="20% - Accent1 2 2 5 2" xfId="27"/>
    <cellStyle name="20% - Accent1 2 2 5 3" xfId="28"/>
    <cellStyle name="20% - Accent1 2 2 6" xfId="29"/>
    <cellStyle name="20% - Accent1 2 2 6 2" xfId="30"/>
    <cellStyle name="20% - Accent1 2 2 6 3" xfId="31"/>
    <cellStyle name="20% - Accent1 2 2 7" xfId="40244"/>
    <cellStyle name="20% - Accent1 2 3" xfId="32"/>
    <cellStyle name="20% - Accent1 2 3 2" xfId="33"/>
    <cellStyle name="20% - Accent1 2 3 2 2" xfId="34"/>
    <cellStyle name="20% - Accent1 2 3 2 2 2" xfId="35"/>
    <cellStyle name="20% - Accent1 2 3 2 2 2 2" xfId="36"/>
    <cellStyle name="20% - Accent1 2 3 2 2 2 3" xfId="37"/>
    <cellStyle name="20% - Accent1 2 3 2 2 3" xfId="38"/>
    <cellStyle name="20% - Accent1 2 3 2 2 4" xfId="39"/>
    <cellStyle name="20% - Accent1 2 3 2 3" xfId="40"/>
    <cellStyle name="20% - Accent1 2 3 2 3 2" xfId="41"/>
    <cellStyle name="20% - Accent1 2 3 2 3 3" xfId="42"/>
    <cellStyle name="20% - Accent1 2 3 2 4" xfId="43"/>
    <cellStyle name="20% - Accent1 2 3 2 5" xfId="44"/>
    <cellStyle name="20% - Accent1 2 3 3" xfId="45"/>
    <cellStyle name="20% - Accent1 2 3 3 2" xfId="46"/>
    <cellStyle name="20% - Accent1 2 3 3 2 2" xfId="47"/>
    <cellStyle name="20% - Accent1 2 3 3 2 3" xfId="48"/>
    <cellStyle name="20% - Accent1 2 3 3 3" xfId="49"/>
    <cellStyle name="20% - Accent1 2 3 3 4" xfId="50"/>
    <cellStyle name="20% - Accent1 2 3 4" xfId="51"/>
    <cellStyle name="20% - Accent1 2 3 4 2" xfId="52"/>
    <cellStyle name="20% - Accent1 2 3 4 3" xfId="53"/>
    <cellStyle name="20% - Accent1 2 3 5" xfId="54"/>
    <cellStyle name="20% - Accent1 2 3 5 2" xfId="55"/>
    <cellStyle name="20% - Accent1 2 3 5 3" xfId="56"/>
    <cellStyle name="20% - Accent1 2 3 6" xfId="57"/>
    <cellStyle name="20% - Accent1 2 3 6 2" xfId="58"/>
    <cellStyle name="20% - Accent1 2 3 7" xfId="59"/>
    <cellStyle name="20% - Accent1 2 4" xfId="60"/>
    <cellStyle name="20% - Accent1 2 4 2" xfId="61"/>
    <cellStyle name="20% - Accent1 2 4 2 2" xfId="62"/>
    <cellStyle name="20% - Accent1 2 4 2 2 2" xfId="63"/>
    <cellStyle name="20% - Accent1 2 4 2 2 2 2" xfId="64"/>
    <cellStyle name="20% - Accent1 2 4 2 2 2 3" xfId="65"/>
    <cellStyle name="20% - Accent1 2 4 2 2 3" xfId="66"/>
    <cellStyle name="20% - Accent1 2 4 2 2 4" xfId="67"/>
    <cellStyle name="20% - Accent1 2 4 2 3" xfId="68"/>
    <cellStyle name="20% - Accent1 2 4 2 3 2" xfId="69"/>
    <cellStyle name="20% - Accent1 2 4 2 3 3" xfId="70"/>
    <cellStyle name="20% - Accent1 2 4 2 4" xfId="71"/>
    <cellStyle name="20% - Accent1 2 4 2 5" xfId="72"/>
    <cellStyle name="20% - Accent1 2 4 3" xfId="73"/>
    <cellStyle name="20% - Accent1 2 4 3 2" xfId="74"/>
    <cellStyle name="20% - Accent1 2 4 3 2 2" xfId="75"/>
    <cellStyle name="20% - Accent1 2 4 3 2 3" xfId="76"/>
    <cellStyle name="20% - Accent1 2 4 3 3" xfId="77"/>
    <cellStyle name="20% - Accent1 2 4 3 4" xfId="78"/>
    <cellStyle name="20% - Accent1 2 4 4" xfId="79"/>
    <cellStyle name="20% - Accent1 2 4 4 2" xfId="80"/>
    <cellStyle name="20% - Accent1 2 4 4 3" xfId="81"/>
    <cellStyle name="20% - Accent1 2 4 5" xfId="82"/>
    <cellStyle name="20% - Accent1 2 4 5 2" xfId="83"/>
    <cellStyle name="20% - Accent1 2 4 5 3" xfId="84"/>
    <cellStyle name="20% - Accent1 2 4 6" xfId="85"/>
    <cellStyle name="20% - Accent1 2 4 6 2" xfId="86"/>
    <cellStyle name="20% - Accent1 2 4 7" xfId="87"/>
    <cellStyle name="20% - Accent1 2 5" xfId="88"/>
    <cellStyle name="20% - Accent1 2 5 2" xfId="89"/>
    <cellStyle name="20% - Accent1 2 5 2 2" xfId="90"/>
    <cellStyle name="20% - Accent1 2 5 2 2 2" xfId="91"/>
    <cellStyle name="20% - Accent1 2 5 2 2 3" xfId="92"/>
    <cellStyle name="20% - Accent1 2 5 2 3" xfId="93"/>
    <cellStyle name="20% - Accent1 2 5 2 4" xfId="94"/>
    <cellStyle name="20% - Accent1 2 5 3" xfId="95"/>
    <cellStyle name="20% - Accent1 2 5 3 2" xfId="96"/>
    <cellStyle name="20% - Accent1 2 5 3 3" xfId="97"/>
    <cellStyle name="20% - Accent1 2 5 4" xfId="98"/>
    <cellStyle name="20% - Accent1 2 5 5" xfId="99"/>
    <cellStyle name="20% - Accent1 2 6" xfId="100"/>
    <cellStyle name="20% - Accent1 2 6 2" xfId="101"/>
    <cellStyle name="20% - Accent1 2 6 2 2" xfId="102"/>
    <cellStyle name="20% - Accent1 2 6 2 3" xfId="103"/>
    <cellStyle name="20% - Accent1 2 6 3" xfId="104"/>
    <cellStyle name="20% - Accent1 2 6 4" xfId="105"/>
    <cellStyle name="20% - Accent1 2 7" xfId="106"/>
    <cellStyle name="20% - Accent1 2 7 2" xfId="107"/>
    <cellStyle name="20% - Accent1 2 7 3" xfId="108"/>
    <cellStyle name="20% - Accent1 2 8" xfId="109"/>
    <cellStyle name="20% - Accent1 2 8 2" xfId="110"/>
    <cellStyle name="20% - Accent1 2 8 3" xfId="111"/>
    <cellStyle name="20% - Accent1 2 9" xfId="112"/>
    <cellStyle name="20% - Accent1 2 9 2" xfId="113"/>
    <cellStyle name="20% - Accent1 2 9 3" xfId="114"/>
    <cellStyle name="20% - Accent1 3" xfId="115"/>
    <cellStyle name="20% - Accent1 3 2" xfId="116"/>
    <cellStyle name="20% - Accent1 3 2 2" xfId="117"/>
    <cellStyle name="20% - Accent1 3 2 2 2" xfId="118"/>
    <cellStyle name="20% - Accent1 3 2 2 2 2" xfId="119"/>
    <cellStyle name="20% - Accent1 3 2 2 2 3" xfId="120"/>
    <cellStyle name="20% - Accent1 3 2 2 3" xfId="121"/>
    <cellStyle name="20% - Accent1 3 2 2 4" xfId="122"/>
    <cellStyle name="20% - Accent1 3 2 3" xfId="123"/>
    <cellStyle name="20% - Accent1 3 2 3 2" xfId="124"/>
    <cellStyle name="20% - Accent1 3 2 3 3" xfId="125"/>
    <cellStyle name="20% - Accent1 3 2 4" xfId="126"/>
    <cellStyle name="20% - Accent1 3 2 5" xfId="127"/>
    <cellStyle name="20% - Accent1 3 3" xfId="128"/>
    <cellStyle name="20% - Accent1 3 3 2" xfId="129"/>
    <cellStyle name="20% - Accent1 3 3 2 2" xfId="130"/>
    <cellStyle name="20% - Accent1 3 3 2 3" xfId="131"/>
    <cellStyle name="20% - Accent1 3 3 3" xfId="132"/>
    <cellStyle name="20% - Accent1 3 3 4" xfId="133"/>
    <cellStyle name="20% - Accent1 3 4" xfId="134"/>
    <cellStyle name="20% - Accent1 3 4 2" xfId="135"/>
    <cellStyle name="20% - Accent1 3 4 3" xfId="136"/>
    <cellStyle name="20% - Accent1 3 5" xfId="137"/>
    <cellStyle name="20% - Accent1 3 5 2" xfId="138"/>
    <cellStyle name="20% - Accent1 3 5 3" xfId="139"/>
    <cellStyle name="20% - Accent1 3 6" xfId="140"/>
    <cellStyle name="20% - Accent1 3 6 2" xfId="141"/>
    <cellStyle name="20% - Accent1 3 6 3" xfId="142"/>
    <cellStyle name="20% - Accent1 3 7" xfId="40245"/>
    <cellStyle name="20% - Accent1 4" xfId="143"/>
    <cellStyle name="20% - Accent1 4 2" xfId="144"/>
    <cellStyle name="20% - Accent1 4 2 2" xfId="145"/>
    <cellStyle name="20% - Accent1 4 2 2 2" xfId="146"/>
    <cellStyle name="20% - Accent1 4 2 2 2 2" xfId="147"/>
    <cellStyle name="20% - Accent1 4 2 2 2 3" xfId="148"/>
    <cellStyle name="20% - Accent1 4 2 2 3" xfId="149"/>
    <cellStyle name="20% - Accent1 4 2 2 4" xfId="150"/>
    <cellStyle name="20% - Accent1 4 2 3" xfId="151"/>
    <cellStyle name="20% - Accent1 4 2 3 2" xfId="152"/>
    <cellStyle name="20% - Accent1 4 2 3 3" xfId="153"/>
    <cellStyle name="20% - Accent1 4 2 4" xfId="154"/>
    <cellStyle name="20% - Accent1 4 2 5" xfId="155"/>
    <cellStyle name="20% - Accent1 4 3" xfId="156"/>
    <cellStyle name="20% - Accent1 4 3 2" xfId="157"/>
    <cellStyle name="20% - Accent1 4 3 2 2" xfId="158"/>
    <cellStyle name="20% - Accent1 4 3 2 3" xfId="159"/>
    <cellStyle name="20% - Accent1 4 3 3" xfId="160"/>
    <cellStyle name="20% - Accent1 4 3 4" xfId="161"/>
    <cellStyle name="20% - Accent1 4 4" xfId="162"/>
    <cellStyle name="20% - Accent1 4 4 2" xfId="163"/>
    <cellStyle name="20% - Accent1 4 4 3" xfId="164"/>
    <cellStyle name="20% - Accent1 4 5" xfId="165"/>
    <cellStyle name="20% - Accent1 4 5 2" xfId="166"/>
    <cellStyle name="20% - Accent1 4 5 3" xfId="167"/>
    <cellStyle name="20% - Accent1 4 6" xfId="168"/>
    <cellStyle name="20% - Accent1 4 6 2" xfId="169"/>
    <cellStyle name="20% - Accent1 4 7" xfId="170"/>
    <cellStyle name="20% - Accent1 5" xfId="171"/>
    <cellStyle name="20% - Accent1 5 2" xfId="172"/>
    <cellStyle name="20% - Accent1 5 2 2" xfId="173"/>
    <cellStyle name="20% - Accent1 5 2 2 2" xfId="174"/>
    <cellStyle name="20% - Accent1 5 2 2 2 2" xfId="175"/>
    <cellStyle name="20% - Accent1 5 2 2 2 3" xfId="176"/>
    <cellStyle name="20% - Accent1 5 2 2 3" xfId="177"/>
    <cellStyle name="20% - Accent1 5 2 2 4" xfId="178"/>
    <cellStyle name="20% - Accent1 5 2 3" xfId="179"/>
    <cellStyle name="20% - Accent1 5 2 3 2" xfId="180"/>
    <cellStyle name="20% - Accent1 5 2 3 3" xfId="181"/>
    <cellStyle name="20% - Accent1 5 2 4" xfId="182"/>
    <cellStyle name="20% - Accent1 5 2 5" xfId="183"/>
    <cellStyle name="20% - Accent1 5 3" xfId="184"/>
    <cellStyle name="20% - Accent1 5 3 2" xfId="185"/>
    <cellStyle name="20% - Accent1 5 3 2 2" xfId="186"/>
    <cellStyle name="20% - Accent1 5 3 2 3" xfId="187"/>
    <cellStyle name="20% - Accent1 5 3 3" xfId="188"/>
    <cellStyle name="20% - Accent1 5 3 4" xfId="189"/>
    <cellStyle name="20% - Accent1 5 4" xfId="190"/>
    <cellStyle name="20% - Accent1 5 4 2" xfId="191"/>
    <cellStyle name="20% - Accent1 5 4 3" xfId="192"/>
    <cellStyle name="20% - Accent1 5 5" xfId="193"/>
    <cellStyle name="20% - Accent1 5 5 2" xfId="194"/>
    <cellStyle name="20% - Accent1 5 5 3" xfId="195"/>
    <cellStyle name="20% - Accent1 5 6" xfId="196"/>
    <cellStyle name="20% - Accent1 5 6 2" xfId="197"/>
    <cellStyle name="20% - Accent1 5 7" xfId="198"/>
    <cellStyle name="20% - Accent1 6" xfId="199"/>
    <cellStyle name="20% - Accent1 6 2" xfId="200"/>
    <cellStyle name="20% - Accent1 6 2 2" xfId="201"/>
    <cellStyle name="20% - Accent1 6 2 2 2" xfId="202"/>
    <cellStyle name="20% - Accent1 6 2 2 3" xfId="203"/>
    <cellStyle name="20% - Accent1 6 2 3" xfId="204"/>
    <cellStyle name="20% - Accent1 6 2 4" xfId="205"/>
    <cellStyle name="20% - Accent1 6 3" xfId="206"/>
    <cellStyle name="20% - Accent1 6 3 2" xfId="207"/>
    <cellStyle name="20% - Accent1 6 3 3" xfId="208"/>
    <cellStyle name="20% - Accent1 6 4" xfId="209"/>
    <cellStyle name="20% - Accent1 6 5" xfId="210"/>
    <cellStyle name="20% - Accent1 7" xfId="211"/>
    <cellStyle name="20% - Accent1 7 2" xfId="212"/>
    <cellStyle name="20% - Accent1 7 2 2" xfId="213"/>
    <cellStyle name="20% - Accent1 7 2 3" xfId="214"/>
    <cellStyle name="20% - Accent1 7 3" xfId="215"/>
    <cellStyle name="20% - Accent1 7 4" xfId="216"/>
    <cellStyle name="20% - Accent1 8" xfId="217"/>
    <cellStyle name="20% - Accent1 8 2" xfId="218"/>
    <cellStyle name="20% - Accent1 8 3" xfId="219"/>
    <cellStyle name="20% - Accent1 9" xfId="220"/>
    <cellStyle name="20% - Accent1 9 2" xfId="221"/>
    <cellStyle name="20% - Accent1 9 3" xfId="222"/>
    <cellStyle name="20% - Accent2 10" xfId="40246"/>
    <cellStyle name="20% - Accent2 2" xfId="223"/>
    <cellStyle name="20% - Accent2 2 10" xfId="40247"/>
    <cellStyle name="20% - Accent2 2 2" xfId="224"/>
    <cellStyle name="20% - Accent2 2 2 2" xfId="225"/>
    <cellStyle name="20% - Accent2 2 2 2 2" xfId="226"/>
    <cellStyle name="20% - Accent2 2 2 2 2 2" xfId="227"/>
    <cellStyle name="20% - Accent2 2 2 2 2 2 2" xfId="228"/>
    <cellStyle name="20% - Accent2 2 2 2 2 2 3" xfId="229"/>
    <cellStyle name="20% - Accent2 2 2 2 2 3" xfId="230"/>
    <cellStyle name="20% - Accent2 2 2 2 2 4" xfId="231"/>
    <cellStyle name="20% - Accent2 2 2 2 3" xfId="232"/>
    <cellStyle name="20% - Accent2 2 2 2 3 2" xfId="233"/>
    <cellStyle name="20% - Accent2 2 2 2 3 3" xfId="234"/>
    <cellStyle name="20% - Accent2 2 2 2 4" xfId="235"/>
    <cellStyle name="20% - Accent2 2 2 2 5" xfId="236"/>
    <cellStyle name="20% - Accent2 2 2 3" xfId="237"/>
    <cellStyle name="20% - Accent2 2 2 3 2" xfId="238"/>
    <cellStyle name="20% - Accent2 2 2 3 2 2" xfId="239"/>
    <cellStyle name="20% - Accent2 2 2 3 2 3" xfId="240"/>
    <cellStyle name="20% - Accent2 2 2 3 3" xfId="241"/>
    <cellStyle name="20% - Accent2 2 2 3 4" xfId="242"/>
    <cellStyle name="20% - Accent2 2 2 4" xfId="243"/>
    <cellStyle name="20% - Accent2 2 2 4 2" xfId="244"/>
    <cellStyle name="20% - Accent2 2 2 4 3" xfId="245"/>
    <cellStyle name="20% - Accent2 2 2 5" xfId="246"/>
    <cellStyle name="20% - Accent2 2 2 5 2" xfId="247"/>
    <cellStyle name="20% - Accent2 2 2 5 3" xfId="248"/>
    <cellStyle name="20% - Accent2 2 2 6" xfId="249"/>
    <cellStyle name="20% - Accent2 2 2 6 2" xfId="250"/>
    <cellStyle name="20% - Accent2 2 2 6 3" xfId="251"/>
    <cellStyle name="20% - Accent2 2 2 7" xfId="40248"/>
    <cellStyle name="20% - Accent2 2 3" xfId="252"/>
    <cellStyle name="20% - Accent2 2 3 2" xfId="253"/>
    <cellStyle name="20% - Accent2 2 3 2 2" xfId="254"/>
    <cellStyle name="20% - Accent2 2 3 2 2 2" xfId="255"/>
    <cellStyle name="20% - Accent2 2 3 2 2 2 2" xfId="256"/>
    <cellStyle name="20% - Accent2 2 3 2 2 2 3" xfId="257"/>
    <cellStyle name="20% - Accent2 2 3 2 2 3" xfId="258"/>
    <cellStyle name="20% - Accent2 2 3 2 2 4" xfId="259"/>
    <cellStyle name="20% - Accent2 2 3 2 3" xfId="260"/>
    <cellStyle name="20% - Accent2 2 3 2 3 2" xfId="261"/>
    <cellStyle name="20% - Accent2 2 3 2 3 3" xfId="262"/>
    <cellStyle name="20% - Accent2 2 3 2 4" xfId="263"/>
    <cellStyle name="20% - Accent2 2 3 2 5" xfId="264"/>
    <cellStyle name="20% - Accent2 2 3 3" xfId="265"/>
    <cellStyle name="20% - Accent2 2 3 3 2" xfId="266"/>
    <cellStyle name="20% - Accent2 2 3 3 2 2" xfId="267"/>
    <cellStyle name="20% - Accent2 2 3 3 2 3" xfId="268"/>
    <cellStyle name="20% - Accent2 2 3 3 3" xfId="269"/>
    <cellStyle name="20% - Accent2 2 3 3 4" xfId="270"/>
    <cellStyle name="20% - Accent2 2 3 4" xfId="271"/>
    <cellStyle name="20% - Accent2 2 3 4 2" xfId="272"/>
    <cellStyle name="20% - Accent2 2 3 4 3" xfId="273"/>
    <cellStyle name="20% - Accent2 2 3 5" xfId="274"/>
    <cellStyle name="20% - Accent2 2 3 5 2" xfId="275"/>
    <cellStyle name="20% - Accent2 2 3 5 3" xfId="276"/>
    <cellStyle name="20% - Accent2 2 3 6" xfId="277"/>
    <cellStyle name="20% - Accent2 2 3 6 2" xfId="278"/>
    <cellStyle name="20% - Accent2 2 3 7" xfId="279"/>
    <cellStyle name="20% - Accent2 2 4" xfId="280"/>
    <cellStyle name="20% - Accent2 2 4 2" xfId="281"/>
    <cellStyle name="20% - Accent2 2 4 2 2" xfId="282"/>
    <cellStyle name="20% - Accent2 2 4 2 2 2" xfId="283"/>
    <cellStyle name="20% - Accent2 2 4 2 2 2 2" xfId="284"/>
    <cellStyle name="20% - Accent2 2 4 2 2 2 3" xfId="285"/>
    <cellStyle name="20% - Accent2 2 4 2 2 3" xfId="286"/>
    <cellStyle name="20% - Accent2 2 4 2 2 4" xfId="287"/>
    <cellStyle name="20% - Accent2 2 4 2 3" xfId="288"/>
    <cellStyle name="20% - Accent2 2 4 2 3 2" xfId="289"/>
    <cellStyle name="20% - Accent2 2 4 2 3 3" xfId="290"/>
    <cellStyle name="20% - Accent2 2 4 2 4" xfId="291"/>
    <cellStyle name="20% - Accent2 2 4 2 5" xfId="292"/>
    <cellStyle name="20% - Accent2 2 4 3" xfId="293"/>
    <cellStyle name="20% - Accent2 2 4 3 2" xfId="294"/>
    <cellStyle name="20% - Accent2 2 4 3 2 2" xfId="295"/>
    <cellStyle name="20% - Accent2 2 4 3 2 3" xfId="296"/>
    <cellStyle name="20% - Accent2 2 4 3 3" xfId="297"/>
    <cellStyle name="20% - Accent2 2 4 3 4" xfId="298"/>
    <cellStyle name="20% - Accent2 2 4 4" xfId="299"/>
    <cellStyle name="20% - Accent2 2 4 4 2" xfId="300"/>
    <cellStyle name="20% - Accent2 2 4 4 3" xfId="301"/>
    <cellStyle name="20% - Accent2 2 4 5" xfId="302"/>
    <cellStyle name="20% - Accent2 2 4 5 2" xfId="303"/>
    <cellStyle name="20% - Accent2 2 4 5 3" xfId="304"/>
    <cellStyle name="20% - Accent2 2 4 6" xfId="305"/>
    <cellStyle name="20% - Accent2 2 4 6 2" xfId="306"/>
    <cellStyle name="20% - Accent2 2 4 7" xfId="307"/>
    <cellStyle name="20% - Accent2 2 5" xfId="308"/>
    <cellStyle name="20% - Accent2 2 5 2" xfId="309"/>
    <cellStyle name="20% - Accent2 2 5 2 2" xfId="310"/>
    <cellStyle name="20% - Accent2 2 5 2 2 2" xfId="311"/>
    <cellStyle name="20% - Accent2 2 5 2 2 3" xfId="312"/>
    <cellStyle name="20% - Accent2 2 5 2 3" xfId="313"/>
    <cellStyle name="20% - Accent2 2 5 2 4" xfId="314"/>
    <cellStyle name="20% - Accent2 2 5 3" xfId="315"/>
    <cellStyle name="20% - Accent2 2 5 3 2" xfId="316"/>
    <cellStyle name="20% - Accent2 2 5 3 3" xfId="317"/>
    <cellStyle name="20% - Accent2 2 5 4" xfId="318"/>
    <cellStyle name="20% - Accent2 2 5 5" xfId="319"/>
    <cellStyle name="20% - Accent2 2 6" xfId="320"/>
    <cellStyle name="20% - Accent2 2 6 2" xfId="321"/>
    <cellStyle name="20% - Accent2 2 6 2 2" xfId="322"/>
    <cellStyle name="20% - Accent2 2 6 2 3" xfId="323"/>
    <cellStyle name="20% - Accent2 2 6 3" xfId="324"/>
    <cellStyle name="20% - Accent2 2 6 4" xfId="325"/>
    <cellStyle name="20% - Accent2 2 7" xfId="326"/>
    <cellStyle name="20% - Accent2 2 7 2" xfId="327"/>
    <cellStyle name="20% - Accent2 2 7 3" xfId="328"/>
    <cellStyle name="20% - Accent2 2 8" xfId="329"/>
    <cellStyle name="20% - Accent2 2 8 2" xfId="330"/>
    <cellStyle name="20% - Accent2 2 8 3" xfId="331"/>
    <cellStyle name="20% - Accent2 2 9" xfId="332"/>
    <cellStyle name="20% - Accent2 2 9 2" xfId="333"/>
    <cellStyle name="20% - Accent2 2 9 3" xfId="334"/>
    <cellStyle name="20% - Accent2 3" xfId="335"/>
    <cellStyle name="20% - Accent2 3 2" xfId="336"/>
    <cellStyle name="20% - Accent2 3 2 2" xfId="337"/>
    <cellStyle name="20% - Accent2 3 2 2 2" xfId="338"/>
    <cellStyle name="20% - Accent2 3 2 2 2 2" xfId="339"/>
    <cellStyle name="20% - Accent2 3 2 2 2 3" xfId="340"/>
    <cellStyle name="20% - Accent2 3 2 2 3" xfId="341"/>
    <cellStyle name="20% - Accent2 3 2 2 4" xfId="342"/>
    <cellStyle name="20% - Accent2 3 2 3" xfId="343"/>
    <cellStyle name="20% - Accent2 3 2 3 2" xfId="344"/>
    <cellStyle name="20% - Accent2 3 2 3 3" xfId="345"/>
    <cellStyle name="20% - Accent2 3 2 4" xfId="346"/>
    <cellStyle name="20% - Accent2 3 2 5" xfId="347"/>
    <cellStyle name="20% - Accent2 3 3" xfId="348"/>
    <cellStyle name="20% - Accent2 3 3 2" xfId="349"/>
    <cellStyle name="20% - Accent2 3 3 2 2" xfId="350"/>
    <cellStyle name="20% - Accent2 3 3 2 3" xfId="351"/>
    <cellStyle name="20% - Accent2 3 3 3" xfId="352"/>
    <cellStyle name="20% - Accent2 3 3 4" xfId="353"/>
    <cellStyle name="20% - Accent2 3 4" xfId="354"/>
    <cellStyle name="20% - Accent2 3 4 2" xfId="355"/>
    <cellStyle name="20% - Accent2 3 4 3" xfId="356"/>
    <cellStyle name="20% - Accent2 3 5" xfId="357"/>
    <cellStyle name="20% - Accent2 3 5 2" xfId="358"/>
    <cellStyle name="20% - Accent2 3 5 3" xfId="359"/>
    <cellStyle name="20% - Accent2 3 6" xfId="360"/>
    <cellStyle name="20% - Accent2 3 6 2" xfId="361"/>
    <cellStyle name="20% - Accent2 3 6 3" xfId="362"/>
    <cellStyle name="20% - Accent2 3 7" xfId="40249"/>
    <cellStyle name="20% - Accent2 4" xfId="363"/>
    <cellStyle name="20% - Accent2 4 2" xfId="364"/>
    <cellStyle name="20% - Accent2 4 2 2" xfId="365"/>
    <cellStyle name="20% - Accent2 4 2 2 2" xfId="366"/>
    <cellStyle name="20% - Accent2 4 2 2 2 2" xfId="367"/>
    <cellStyle name="20% - Accent2 4 2 2 2 3" xfId="368"/>
    <cellStyle name="20% - Accent2 4 2 2 3" xfId="369"/>
    <cellStyle name="20% - Accent2 4 2 2 4" xfId="370"/>
    <cellStyle name="20% - Accent2 4 2 3" xfId="371"/>
    <cellStyle name="20% - Accent2 4 2 3 2" xfId="372"/>
    <cellStyle name="20% - Accent2 4 2 3 3" xfId="373"/>
    <cellStyle name="20% - Accent2 4 2 4" xfId="374"/>
    <cellStyle name="20% - Accent2 4 2 5" xfId="375"/>
    <cellStyle name="20% - Accent2 4 3" xfId="376"/>
    <cellStyle name="20% - Accent2 4 3 2" xfId="377"/>
    <cellStyle name="20% - Accent2 4 3 2 2" xfId="378"/>
    <cellStyle name="20% - Accent2 4 3 2 3" xfId="379"/>
    <cellStyle name="20% - Accent2 4 3 3" xfId="380"/>
    <cellStyle name="20% - Accent2 4 3 4" xfId="381"/>
    <cellStyle name="20% - Accent2 4 4" xfId="382"/>
    <cellStyle name="20% - Accent2 4 4 2" xfId="383"/>
    <cellStyle name="20% - Accent2 4 4 3" xfId="384"/>
    <cellStyle name="20% - Accent2 4 5" xfId="385"/>
    <cellStyle name="20% - Accent2 4 5 2" xfId="386"/>
    <cellStyle name="20% - Accent2 4 5 3" xfId="387"/>
    <cellStyle name="20% - Accent2 4 6" xfId="388"/>
    <cellStyle name="20% - Accent2 4 6 2" xfId="389"/>
    <cellStyle name="20% - Accent2 4 7" xfId="390"/>
    <cellStyle name="20% - Accent2 5" xfId="391"/>
    <cellStyle name="20% - Accent2 5 2" xfId="392"/>
    <cellStyle name="20% - Accent2 5 2 2" xfId="393"/>
    <cellStyle name="20% - Accent2 5 2 2 2" xfId="394"/>
    <cellStyle name="20% - Accent2 5 2 2 2 2" xfId="395"/>
    <cellStyle name="20% - Accent2 5 2 2 2 3" xfId="396"/>
    <cellStyle name="20% - Accent2 5 2 2 3" xfId="397"/>
    <cellStyle name="20% - Accent2 5 2 2 4" xfId="398"/>
    <cellStyle name="20% - Accent2 5 2 3" xfId="399"/>
    <cellStyle name="20% - Accent2 5 2 3 2" xfId="400"/>
    <cellStyle name="20% - Accent2 5 2 3 3" xfId="401"/>
    <cellStyle name="20% - Accent2 5 2 4" xfId="402"/>
    <cellStyle name="20% - Accent2 5 2 5" xfId="403"/>
    <cellStyle name="20% - Accent2 5 3" xfId="404"/>
    <cellStyle name="20% - Accent2 5 3 2" xfId="405"/>
    <cellStyle name="20% - Accent2 5 3 2 2" xfId="406"/>
    <cellStyle name="20% - Accent2 5 3 2 3" xfId="407"/>
    <cellStyle name="20% - Accent2 5 3 3" xfId="408"/>
    <cellStyle name="20% - Accent2 5 3 4" xfId="409"/>
    <cellStyle name="20% - Accent2 5 4" xfId="410"/>
    <cellStyle name="20% - Accent2 5 4 2" xfId="411"/>
    <cellStyle name="20% - Accent2 5 4 3" xfId="412"/>
    <cellStyle name="20% - Accent2 5 5" xfId="413"/>
    <cellStyle name="20% - Accent2 5 5 2" xfId="414"/>
    <cellStyle name="20% - Accent2 5 5 3" xfId="415"/>
    <cellStyle name="20% - Accent2 5 6" xfId="416"/>
    <cellStyle name="20% - Accent2 5 6 2" xfId="417"/>
    <cellStyle name="20% - Accent2 5 7" xfId="418"/>
    <cellStyle name="20% - Accent2 6" xfId="419"/>
    <cellStyle name="20% - Accent2 6 2" xfId="420"/>
    <cellStyle name="20% - Accent2 6 2 2" xfId="421"/>
    <cellStyle name="20% - Accent2 6 2 2 2" xfId="422"/>
    <cellStyle name="20% - Accent2 6 2 2 3" xfId="423"/>
    <cellStyle name="20% - Accent2 6 2 3" xfId="424"/>
    <cellStyle name="20% - Accent2 6 2 4" xfId="425"/>
    <cellStyle name="20% - Accent2 6 3" xfId="426"/>
    <cellStyle name="20% - Accent2 6 3 2" xfId="427"/>
    <cellStyle name="20% - Accent2 6 3 3" xfId="428"/>
    <cellStyle name="20% - Accent2 6 4" xfId="429"/>
    <cellStyle name="20% - Accent2 6 5" xfId="430"/>
    <cellStyle name="20% - Accent2 7" xfId="431"/>
    <cellStyle name="20% - Accent2 7 2" xfId="432"/>
    <cellStyle name="20% - Accent2 7 2 2" xfId="433"/>
    <cellStyle name="20% - Accent2 7 2 3" xfId="434"/>
    <cellStyle name="20% - Accent2 7 3" xfId="435"/>
    <cellStyle name="20% - Accent2 7 4" xfId="436"/>
    <cellStyle name="20% - Accent2 8" xfId="437"/>
    <cellStyle name="20% - Accent2 8 2" xfId="438"/>
    <cellStyle name="20% - Accent2 8 3" xfId="439"/>
    <cellStyle name="20% - Accent2 9" xfId="440"/>
    <cellStyle name="20% - Accent2 9 2" xfId="441"/>
    <cellStyle name="20% - Accent2 9 3" xfId="442"/>
    <cellStyle name="20% - Accent3 10" xfId="40250"/>
    <cellStyle name="20% - Accent3 2" xfId="443"/>
    <cellStyle name="20% - Accent3 2 10" xfId="40251"/>
    <cellStyle name="20% - Accent3 2 2" xfId="444"/>
    <cellStyle name="20% - Accent3 2 2 2" xfId="445"/>
    <cellStyle name="20% - Accent3 2 2 2 2" xfId="446"/>
    <cellStyle name="20% - Accent3 2 2 2 2 2" xfId="447"/>
    <cellStyle name="20% - Accent3 2 2 2 2 2 2" xfId="448"/>
    <cellStyle name="20% - Accent3 2 2 2 2 2 3" xfId="449"/>
    <cellStyle name="20% - Accent3 2 2 2 2 3" xfId="450"/>
    <cellStyle name="20% - Accent3 2 2 2 2 4" xfId="451"/>
    <cellStyle name="20% - Accent3 2 2 2 3" xfId="452"/>
    <cellStyle name="20% - Accent3 2 2 2 3 2" xfId="453"/>
    <cellStyle name="20% - Accent3 2 2 2 3 3" xfId="454"/>
    <cellStyle name="20% - Accent3 2 2 2 4" xfId="455"/>
    <cellStyle name="20% - Accent3 2 2 2 5" xfId="456"/>
    <cellStyle name="20% - Accent3 2 2 3" xfId="457"/>
    <cellStyle name="20% - Accent3 2 2 3 2" xfId="458"/>
    <cellStyle name="20% - Accent3 2 2 3 2 2" xfId="459"/>
    <cellStyle name="20% - Accent3 2 2 3 2 3" xfId="460"/>
    <cellStyle name="20% - Accent3 2 2 3 3" xfId="461"/>
    <cellStyle name="20% - Accent3 2 2 3 4" xfId="462"/>
    <cellStyle name="20% - Accent3 2 2 4" xfId="463"/>
    <cellStyle name="20% - Accent3 2 2 4 2" xfId="464"/>
    <cellStyle name="20% - Accent3 2 2 4 3" xfId="465"/>
    <cellStyle name="20% - Accent3 2 2 5" xfId="466"/>
    <cellStyle name="20% - Accent3 2 2 5 2" xfId="467"/>
    <cellStyle name="20% - Accent3 2 2 5 3" xfId="468"/>
    <cellStyle name="20% - Accent3 2 2 6" xfId="469"/>
    <cellStyle name="20% - Accent3 2 2 6 2" xfId="470"/>
    <cellStyle name="20% - Accent3 2 2 6 3" xfId="471"/>
    <cellStyle name="20% - Accent3 2 2 7" xfId="40252"/>
    <cellStyle name="20% - Accent3 2 3" xfId="472"/>
    <cellStyle name="20% - Accent3 2 3 2" xfId="473"/>
    <cellStyle name="20% - Accent3 2 3 2 2" xfId="474"/>
    <cellStyle name="20% - Accent3 2 3 2 2 2" xfId="475"/>
    <cellStyle name="20% - Accent3 2 3 2 2 2 2" xfId="476"/>
    <cellStyle name="20% - Accent3 2 3 2 2 2 3" xfId="477"/>
    <cellStyle name="20% - Accent3 2 3 2 2 3" xfId="478"/>
    <cellStyle name="20% - Accent3 2 3 2 2 4" xfId="479"/>
    <cellStyle name="20% - Accent3 2 3 2 3" xfId="480"/>
    <cellStyle name="20% - Accent3 2 3 2 3 2" xfId="481"/>
    <cellStyle name="20% - Accent3 2 3 2 3 3" xfId="482"/>
    <cellStyle name="20% - Accent3 2 3 2 4" xfId="483"/>
    <cellStyle name="20% - Accent3 2 3 2 5" xfId="484"/>
    <cellStyle name="20% - Accent3 2 3 3" xfId="485"/>
    <cellStyle name="20% - Accent3 2 3 3 2" xfId="486"/>
    <cellStyle name="20% - Accent3 2 3 3 2 2" xfId="487"/>
    <cellStyle name="20% - Accent3 2 3 3 2 3" xfId="488"/>
    <cellStyle name="20% - Accent3 2 3 3 3" xfId="489"/>
    <cellStyle name="20% - Accent3 2 3 3 4" xfId="490"/>
    <cellStyle name="20% - Accent3 2 3 4" xfId="491"/>
    <cellStyle name="20% - Accent3 2 3 4 2" xfId="492"/>
    <cellStyle name="20% - Accent3 2 3 4 3" xfId="493"/>
    <cellStyle name="20% - Accent3 2 3 5" xfId="494"/>
    <cellStyle name="20% - Accent3 2 3 5 2" xfId="495"/>
    <cellStyle name="20% - Accent3 2 3 5 3" xfId="496"/>
    <cellStyle name="20% - Accent3 2 3 6" xfId="497"/>
    <cellStyle name="20% - Accent3 2 3 6 2" xfId="498"/>
    <cellStyle name="20% - Accent3 2 3 7" xfId="499"/>
    <cellStyle name="20% - Accent3 2 4" xfId="500"/>
    <cellStyle name="20% - Accent3 2 4 2" xfId="501"/>
    <cellStyle name="20% - Accent3 2 4 2 2" xfId="502"/>
    <cellStyle name="20% - Accent3 2 4 2 2 2" xfId="503"/>
    <cellStyle name="20% - Accent3 2 4 2 2 2 2" xfId="504"/>
    <cellStyle name="20% - Accent3 2 4 2 2 2 3" xfId="505"/>
    <cellStyle name="20% - Accent3 2 4 2 2 3" xfId="506"/>
    <cellStyle name="20% - Accent3 2 4 2 2 4" xfId="507"/>
    <cellStyle name="20% - Accent3 2 4 2 3" xfId="508"/>
    <cellStyle name="20% - Accent3 2 4 2 3 2" xfId="509"/>
    <cellStyle name="20% - Accent3 2 4 2 3 3" xfId="510"/>
    <cellStyle name="20% - Accent3 2 4 2 4" xfId="511"/>
    <cellStyle name="20% - Accent3 2 4 2 5" xfId="512"/>
    <cellStyle name="20% - Accent3 2 4 3" xfId="513"/>
    <cellStyle name="20% - Accent3 2 4 3 2" xfId="514"/>
    <cellStyle name="20% - Accent3 2 4 3 2 2" xfId="515"/>
    <cellStyle name="20% - Accent3 2 4 3 2 3" xfId="516"/>
    <cellStyle name="20% - Accent3 2 4 3 3" xfId="517"/>
    <cellStyle name="20% - Accent3 2 4 3 4" xfId="518"/>
    <cellStyle name="20% - Accent3 2 4 4" xfId="519"/>
    <cellStyle name="20% - Accent3 2 4 4 2" xfId="520"/>
    <cellStyle name="20% - Accent3 2 4 4 3" xfId="521"/>
    <cellStyle name="20% - Accent3 2 4 5" xfId="522"/>
    <cellStyle name="20% - Accent3 2 4 5 2" xfId="523"/>
    <cellStyle name="20% - Accent3 2 4 5 3" xfId="524"/>
    <cellStyle name="20% - Accent3 2 4 6" xfId="525"/>
    <cellStyle name="20% - Accent3 2 4 6 2" xfId="526"/>
    <cellStyle name="20% - Accent3 2 4 7" xfId="527"/>
    <cellStyle name="20% - Accent3 2 5" xfId="528"/>
    <cellStyle name="20% - Accent3 2 5 2" xfId="529"/>
    <cellStyle name="20% - Accent3 2 5 2 2" xfId="530"/>
    <cellStyle name="20% - Accent3 2 5 2 2 2" xfId="531"/>
    <cellStyle name="20% - Accent3 2 5 2 2 3" xfId="532"/>
    <cellStyle name="20% - Accent3 2 5 2 3" xfId="533"/>
    <cellStyle name="20% - Accent3 2 5 2 4" xfId="534"/>
    <cellStyle name="20% - Accent3 2 5 3" xfId="535"/>
    <cellStyle name="20% - Accent3 2 5 3 2" xfId="536"/>
    <cellStyle name="20% - Accent3 2 5 3 3" xfId="537"/>
    <cellStyle name="20% - Accent3 2 5 4" xfId="538"/>
    <cellStyle name="20% - Accent3 2 5 5" xfId="539"/>
    <cellStyle name="20% - Accent3 2 6" xfId="540"/>
    <cellStyle name="20% - Accent3 2 6 2" xfId="541"/>
    <cellStyle name="20% - Accent3 2 6 2 2" xfId="542"/>
    <cellStyle name="20% - Accent3 2 6 2 3" xfId="543"/>
    <cellStyle name="20% - Accent3 2 6 3" xfId="544"/>
    <cellStyle name="20% - Accent3 2 6 4" xfId="545"/>
    <cellStyle name="20% - Accent3 2 7" xfId="546"/>
    <cellStyle name="20% - Accent3 2 7 2" xfId="547"/>
    <cellStyle name="20% - Accent3 2 7 3" xfId="548"/>
    <cellStyle name="20% - Accent3 2 8" xfId="549"/>
    <cellStyle name="20% - Accent3 2 8 2" xfId="550"/>
    <cellStyle name="20% - Accent3 2 8 3" xfId="551"/>
    <cellStyle name="20% - Accent3 2 9" xfId="552"/>
    <cellStyle name="20% - Accent3 2 9 2" xfId="553"/>
    <cellStyle name="20% - Accent3 2 9 3" xfId="554"/>
    <cellStyle name="20% - Accent3 3" xfId="555"/>
    <cellStyle name="20% - Accent3 3 2" xfId="556"/>
    <cellStyle name="20% - Accent3 3 2 2" xfId="557"/>
    <cellStyle name="20% - Accent3 3 2 2 2" xfId="558"/>
    <cellStyle name="20% - Accent3 3 2 2 2 2" xfId="559"/>
    <cellStyle name="20% - Accent3 3 2 2 2 3" xfId="560"/>
    <cellStyle name="20% - Accent3 3 2 2 3" xfId="561"/>
    <cellStyle name="20% - Accent3 3 2 2 4" xfId="562"/>
    <cellStyle name="20% - Accent3 3 2 3" xfId="563"/>
    <cellStyle name="20% - Accent3 3 2 3 2" xfId="564"/>
    <cellStyle name="20% - Accent3 3 2 3 3" xfId="565"/>
    <cellStyle name="20% - Accent3 3 2 4" xfId="566"/>
    <cellStyle name="20% - Accent3 3 2 5" xfId="567"/>
    <cellStyle name="20% - Accent3 3 3" xfId="568"/>
    <cellStyle name="20% - Accent3 3 3 2" xfId="569"/>
    <cellStyle name="20% - Accent3 3 3 2 2" xfId="570"/>
    <cellStyle name="20% - Accent3 3 3 2 3" xfId="571"/>
    <cellStyle name="20% - Accent3 3 3 3" xfId="572"/>
    <cellStyle name="20% - Accent3 3 3 4" xfId="573"/>
    <cellStyle name="20% - Accent3 3 4" xfId="574"/>
    <cellStyle name="20% - Accent3 3 4 2" xfId="575"/>
    <cellStyle name="20% - Accent3 3 4 3" xfId="576"/>
    <cellStyle name="20% - Accent3 3 5" xfId="577"/>
    <cellStyle name="20% - Accent3 3 5 2" xfId="578"/>
    <cellStyle name="20% - Accent3 3 5 3" xfId="579"/>
    <cellStyle name="20% - Accent3 3 6" xfId="580"/>
    <cellStyle name="20% - Accent3 3 6 2" xfId="581"/>
    <cellStyle name="20% - Accent3 3 6 3" xfId="582"/>
    <cellStyle name="20% - Accent3 3 7" xfId="40253"/>
    <cellStyle name="20% - Accent3 4" xfId="583"/>
    <cellStyle name="20% - Accent3 4 2" xfId="584"/>
    <cellStyle name="20% - Accent3 4 2 2" xfId="585"/>
    <cellStyle name="20% - Accent3 4 2 2 2" xfId="586"/>
    <cellStyle name="20% - Accent3 4 2 2 2 2" xfId="587"/>
    <cellStyle name="20% - Accent3 4 2 2 2 3" xfId="588"/>
    <cellStyle name="20% - Accent3 4 2 2 3" xfId="589"/>
    <cellStyle name="20% - Accent3 4 2 2 4" xfId="590"/>
    <cellStyle name="20% - Accent3 4 2 3" xfId="591"/>
    <cellStyle name="20% - Accent3 4 2 3 2" xfId="592"/>
    <cellStyle name="20% - Accent3 4 2 3 3" xfId="593"/>
    <cellStyle name="20% - Accent3 4 2 4" xfId="594"/>
    <cellStyle name="20% - Accent3 4 2 5" xfId="595"/>
    <cellStyle name="20% - Accent3 4 3" xfId="596"/>
    <cellStyle name="20% - Accent3 4 3 2" xfId="597"/>
    <cellStyle name="20% - Accent3 4 3 2 2" xfId="598"/>
    <cellStyle name="20% - Accent3 4 3 2 3" xfId="599"/>
    <cellStyle name="20% - Accent3 4 3 3" xfId="600"/>
    <cellStyle name="20% - Accent3 4 3 4" xfId="601"/>
    <cellStyle name="20% - Accent3 4 4" xfId="602"/>
    <cellStyle name="20% - Accent3 4 4 2" xfId="603"/>
    <cellStyle name="20% - Accent3 4 4 3" xfId="604"/>
    <cellStyle name="20% - Accent3 4 5" xfId="605"/>
    <cellStyle name="20% - Accent3 4 5 2" xfId="606"/>
    <cellStyle name="20% - Accent3 4 5 3" xfId="607"/>
    <cellStyle name="20% - Accent3 4 6" xfId="608"/>
    <cellStyle name="20% - Accent3 4 6 2" xfId="609"/>
    <cellStyle name="20% - Accent3 4 7" xfId="610"/>
    <cellStyle name="20% - Accent3 5" xfId="611"/>
    <cellStyle name="20% - Accent3 5 2" xfId="612"/>
    <cellStyle name="20% - Accent3 5 2 2" xfId="613"/>
    <cellStyle name="20% - Accent3 5 2 2 2" xfId="614"/>
    <cellStyle name="20% - Accent3 5 2 2 2 2" xfId="615"/>
    <cellStyle name="20% - Accent3 5 2 2 2 3" xfId="616"/>
    <cellStyle name="20% - Accent3 5 2 2 3" xfId="617"/>
    <cellStyle name="20% - Accent3 5 2 2 4" xfId="618"/>
    <cellStyle name="20% - Accent3 5 2 3" xfId="619"/>
    <cellStyle name="20% - Accent3 5 2 3 2" xfId="620"/>
    <cellStyle name="20% - Accent3 5 2 3 3" xfId="621"/>
    <cellStyle name="20% - Accent3 5 2 4" xfId="622"/>
    <cellStyle name="20% - Accent3 5 2 5" xfId="623"/>
    <cellStyle name="20% - Accent3 5 3" xfId="624"/>
    <cellStyle name="20% - Accent3 5 3 2" xfId="625"/>
    <cellStyle name="20% - Accent3 5 3 2 2" xfId="626"/>
    <cellStyle name="20% - Accent3 5 3 2 3" xfId="627"/>
    <cellStyle name="20% - Accent3 5 3 3" xfId="628"/>
    <cellStyle name="20% - Accent3 5 3 4" xfId="629"/>
    <cellStyle name="20% - Accent3 5 4" xfId="630"/>
    <cellStyle name="20% - Accent3 5 4 2" xfId="631"/>
    <cellStyle name="20% - Accent3 5 4 3" xfId="632"/>
    <cellStyle name="20% - Accent3 5 5" xfId="633"/>
    <cellStyle name="20% - Accent3 5 5 2" xfId="634"/>
    <cellStyle name="20% - Accent3 5 5 3" xfId="635"/>
    <cellStyle name="20% - Accent3 5 6" xfId="636"/>
    <cellStyle name="20% - Accent3 5 6 2" xfId="637"/>
    <cellStyle name="20% - Accent3 5 7" xfId="638"/>
    <cellStyle name="20% - Accent3 6" xfId="639"/>
    <cellStyle name="20% - Accent3 6 2" xfId="640"/>
    <cellStyle name="20% - Accent3 6 2 2" xfId="641"/>
    <cellStyle name="20% - Accent3 6 2 2 2" xfId="642"/>
    <cellStyle name="20% - Accent3 6 2 2 3" xfId="643"/>
    <cellStyle name="20% - Accent3 6 2 3" xfId="644"/>
    <cellStyle name="20% - Accent3 6 2 4" xfId="645"/>
    <cellStyle name="20% - Accent3 6 3" xfId="646"/>
    <cellStyle name="20% - Accent3 6 3 2" xfId="647"/>
    <cellStyle name="20% - Accent3 6 3 3" xfId="648"/>
    <cellStyle name="20% - Accent3 6 4" xfId="649"/>
    <cellStyle name="20% - Accent3 6 5" xfId="650"/>
    <cellStyle name="20% - Accent3 7" xfId="651"/>
    <cellStyle name="20% - Accent3 7 2" xfId="652"/>
    <cellStyle name="20% - Accent3 7 2 2" xfId="653"/>
    <cellStyle name="20% - Accent3 7 2 3" xfId="654"/>
    <cellStyle name="20% - Accent3 7 3" xfId="655"/>
    <cellStyle name="20% - Accent3 7 4" xfId="656"/>
    <cellStyle name="20% - Accent3 8" xfId="657"/>
    <cellStyle name="20% - Accent3 8 2" xfId="658"/>
    <cellStyle name="20% - Accent3 8 3" xfId="659"/>
    <cellStyle name="20% - Accent3 9" xfId="660"/>
    <cellStyle name="20% - Accent3 9 2" xfId="661"/>
    <cellStyle name="20% - Accent3 9 3" xfId="662"/>
    <cellStyle name="20% - Accent4 10" xfId="40254"/>
    <cellStyle name="20% - Accent4 2" xfId="663"/>
    <cellStyle name="20% - Accent4 2 10" xfId="40255"/>
    <cellStyle name="20% - Accent4 2 2" xfId="664"/>
    <cellStyle name="20% - Accent4 2 2 2" xfId="665"/>
    <cellStyle name="20% - Accent4 2 2 2 2" xfId="666"/>
    <cellStyle name="20% - Accent4 2 2 2 2 2" xfId="667"/>
    <cellStyle name="20% - Accent4 2 2 2 2 2 2" xfId="668"/>
    <cellStyle name="20% - Accent4 2 2 2 2 2 3" xfId="669"/>
    <cellStyle name="20% - Accent4 2 2 2 2 3" xfId="670"/>
    <cellStyle name="20% - Accent4 2 2 2 2 4" xfId="671"/>
    <cellStyle name="20% - Accent4 2 2 2 3" xfId="672"/>
    <cellStyle name="20% - Accent4 2 2 2 3 2" xfId="673"/>
    <cellStyle name="20% - Accent4 2 2 2 3 3" xfId="674"/>
    <cellStyle name="20% - Accent4 2 2 2 4" xfId="675"/>
    <cellStyle name="20% - Accent4 2 2 2 5" xfId="676"/>
    <cellStyle name="20% - Accent4 2 2 3" xfId="677"/>
    <cellStyle name="20% - Accent4 2 2 3 2" xfId="678"/>
    <cellStyle name="20% - Accent4 2 2 3 2 2" xfId="679"/>
    <cellStyle name="20% - Accent4 2 2 3 2 3" xfId="680"/>
    <cellStyle name="20% - Accent4 2 2 3 3" xfId="681"/>
    <cellStyle name="20% - Accent4 2 2 3 4" xfId="682"/>
    <cellStyle name="20% - Accent4 2 2 4" xfId="683"/>
    <cellStyle name="20% - Accent4 2 2 4 2" xfId="684"/>
    <cellStyle name="20% - Accent4 2 2 4 3" xfId="685"/>
    <cellStyle name="20% - Accent4 2 2 5" xfId="686"/>
    <cellStyle name="20% - Accent4 2 2 5 2" xfId="687"/>
    <cellStyle name="20% - Accent4 2 2 5 3" xfId="688"/>
    <cellStyle name="20% - Accent4 2 2 6" xfId="689"/>
    <cellStyle name="20% - Accent4 2 2 6 2" xfId="690"/>
    <cellStyle name="20% - Accent4 2 2 6 3" xfId="691"/>
    <cellStyle name="20% - Accent4 2 2 7" xfId="40256"/>
    <cellStyle name="20% - Accent4 2 3" xfId="692"/>
    <cellStyle name="20% - Accent4 2 3 2" xfId="693"/>
    <cellStyle name="20% - Accent4 2 3 2 2" xfId="694"/>
    <cellStyle name="20% - Accent4 2 3 2 2 2" xfId="695"/>
    <cellStyle name="20% - Accent4 2 3 2 2 2 2" xfId="696"/>
    <cellStyle name="20% - Accent4 2 3 2 2 2 3" xfId="697"/>
    <cellStyle name="20% - Accent4 2 3 2 2 3" xfId="698"/>
    <cellStyle name="20% - Accent4 2 3 2 2 4" xfId="699"/>
    <cellStyle name="20% - Accent4 2 3 2 3" xfId="700"/>
    <cellStyle name="20% - Accent4 2 3 2 3 2" xfId="701"/>
    <cellStyle name="20% - Accent4 2 3 2 3 3" xfId="702"/>
    <cellStyle name="20% - Accent4 2 3 2 4" xfId="703"/>
    <cellStyle name="20% - Accent4 2 3 2 5" xfId="704"/>
    <cellStyle name="20% - Accent4 2 3 3" xfId="705"/>
    <cellStyle name="20% - Accent4 2 3 3 2" xfId="706"/>
    <cellStyle name="20% - Accent4 2 3 3 2 2" xfId="707"/>
    <cellStyle name="20% - Accent4 2 3 3 2 3" xfId="708"/>
    <cellStyle name="20% - Accent4 2 3 3 3" xfId="709"/>
    <cellStyle name="20% - Accent4 2 3 3 4" xfId="710"/>
    <cellStyle name="20% - Accent4 2 3 4" xfId="711"/>
    <cellStyle name="20% - Accent4 2 3 4 2" xfId="712"/>
    <cellStyle name="20% - Accent4 2 3 4 3" xfId="713"/>
    <cellStyle name="20% - Accent4 2 3 5" xfId="714"/>
    <cellStyle name="20% - Accent4 2 3 5 2" xfId="715"/>
    <cellStyle name="20% - Accent4 2 3 5 3" xfId="716"/>
    <cellStyle name="20% - Accent4 2 3 6" xfId="717"/>
    <cellStyle name="20% - Accent4 2 3 6 2" xfId="718"/>
    <cellStyle name="20% - Accent4 2 3 7" xfId="719"/>
    <cellStyle name="20% - Accent4 2 4" xfId="720"/>
    <cellStyle name="20% - Accent4 2 4 2" xfId="721"/>
    <cellStyle name="20% - Accent4 2 4 2 2" xfId="722"/>
    <cellStyle name="20% - Accent4 2 4 2 2 2" xfId="723"/>
    <cellStyle name="20% - Accent4 2 4 2 2 2 2" xfId="724"/>
    <cellStyle name="20% - Accent4 2 4 2 2 2 3" xfId="725"/>
    <cellStyle name="20% - Accent4 2 4 2 2 3" xfId="726"/>
    <cellStyle name="20% - Accent4 2 4 2 2 4" xfId="727"/>
    <cellStyle name="20% - Accent4 2 4 2 3" xfId="728"/>
    <cellStyle name="20% - Accent4 2 4 2 3 2" xfId="729"/>
    <cellStyle name="20% - Accent4 2 4 2 3 3" xfId="730"/>
    <cellStyle name="20% - Accent4 2 4 2 4" xfId="731"/>
    <cellStyle name="20% - Accent4 2 4 2 5" xfId="732"/>
    <cellStyle name="20% - Accent4 2 4 3" xfId="733"/>
    <cellStyle name="20% - Accent4 2 4 3 2" xfId="734"/>
    <cellStyle name="20% - Accent4 2 4 3 2 2" xfId="735"/>
    <cellStyle name="20% - Accent4 2 4 3 2 3" xfId="736"/>
    <cellStyle name="20% - Accent4 2 4 3 3" xfId="737"/>
    <cellStyle name="20% - Accent4 2 4 3 4" xfId="738"/>
    <cellStyle name="20% - Accent4 2 4 4" xfId="739"/>
    <cellStyle name="20% - Accent4 2 4 4 2" xfId="740"/>
    <cellStyle name="20% - Accent4 2 4 4 3" xfId="741"/>
    <cellStyle name="20% - Accent4 2 4 5" xfId="742"/>
    <cellStyle name="20% - Accent4 2 4 5 2" xfId="743"/>
    <cellStyle name="20% - Accent4 2 4 5 3" xfId="744"/>
    <cellStyle name="20% - Accent4 2 4 6" xfId="745"/>
    <cellStyle name="20% - Accent4 2 4 6 2" xfId="746"/>
    <cellStyle name="20% - Accent4 2 4 7" xfId="747"/>
    <cellStyle name="20% - Accent4 2 5" xfId="748"/>
    <cellStyle name="20% - Accent4 2 5 2" xfId="749"/>
    <cellStyle name="20% - Accent4 2 5 2 2" xfId="750"/>
    <cellStyle name="20% - Accent4 2 5 2 2 2" xfId="751"/>
    <cellStyle name="20% - Accent4 2 5 2 2 3" xfId="752"/>
    <cellStyle name="20% - Accent4 2 5 2 3" xfId="753"/>
    <cellStyle name="20% - Accent4 2 5 2 4" xfId="754"/>
    <cellStyle name="20% - Accent4 2 5 3" xfId="755"/>
    <cellStyle name="20% - Accent4 2 5 3 2" xfId="756"/>
    <cellStyle name="20% - Accent4 2 5 3 3" xfId="757"/>
    <cellStyle name="20% - Accent4 2 5 4" xfId="758"/>
    <cellStyle name="20% - Accent4 2 5 5" xfId="759"/>
    <cellStyle name="20% - Accent4 2 6" xfId="760"/>
    <cellStyle name="20% - Accent4 2 6 2" xfId="761"/>
    <cellStyle name="20% - Accent4 2 6 2 2" xfId="762"/>
    <cellStyle name="20% - Accent4 2 6 2 3" xfId="763"/>
    <cellStyle name="20% - Accent4 2 6 3" xfId="764"/>
    <cellStyle name="20% - Accent4 2 6 4" xfId="765"/>
    <cellStyle name="20% - Accent4 2 7" xfId="766"/>
    <cellStyle name="20% - Accent4 2 7 2" xfId="767"/>
    <cellStyle name="20% - Accent4 2 7 3" xfId="768"/>
    <cellStyle name="20% - Accent4 2 8" xfId="769"/>
    <cellStyle name="20% - Accent4 2 8 2" xfId="770"/>
    <cellStyle name="20% - Accent4 2 8 3" xfId="771"/>
    <cellStyle name="20% - Accent4 2 9" xfId="772"/>
    <cellStyle name="20% - Accent4 2 9 2" xfId="773"/>
    <cellStyle name="20% - Accent4 2 9 3" xfId="774"/>
    <cellStyle name="20% - Accent4 3" xfId="775"/>
    <cellStyle name="20% - Accent4 3 2" xfId="776"/>
    <cellStyle name="20% - Accent4 3 2 2" xfId="777"/>
    <cellStyle name="20% - Accent4 3 2 2 2" xfId="778"/>
    <cellStyle name="20% - Accent4 3 2 2 2 2" xfId="779"/>
    <cellStyle name="20% - Accent4 3 2 2 2 3" xfId="780"/>
    <cellStyle name="20% - Accent4 3 2 2 3" xfId="781"/>
    <cellStyle name="20% - Accent4 3 2 2 4" xfId="782"/>
    <cellStyle name="20% - Accent4 3 2 3" xfId="783"/>
    <cellStyle name="20% - Accent4 3 2 3 2" xfId="784"/>
    <cellStyle name="20% - Accent4 3 2 3 3" xfId="785"/>
    <cellStyle name="20% - Accent4 3 2 4" xfId="786"/>
    <cellStyle name="20% - Accent4 3 2 5" xfId="787"/>
    <cellStyle name="20% - Accent4 3 3" xfId="788"/>
    <cellStyle name="20% - Accent4 3 3 2" xfId="789"/>
    <cellStyle name="20% - Accent4 3 3 2 2" xfId="790"/>
    <cellStyle name="20% - Accent4 3 3 2 3" xfId="791"/>
    <cellStyle name="20% - Accent4 3 3 3" xfId="792"/>
    <cellStyle name="20% - Accent4 3 3 4" xfId="793"/>
    <cellStyle name="20% - Accent4 3 4" xfId="794"/>
    <cellStyle name="20% - Accent4 3 4 2" xfId="795"/>
    <cellStyle name="20% - Accent4 3 4 3" xfId="796"/>
    <cellStyle name="20% - Accent4 3 5" xfId="797"/>
    <cellStyle name="20% - Accent4 3 5 2" xfId="798"/>
    <cellStyle name="20% - Accent4 3 5 3" xfId="799"/>
    <cellStyle name="20% - Accent4 3 6" xfId="800"/>
    <cellStyle name="20% - Accent4 3 6 2" xfId="801"/>
    <cellStyle name="20% - Accent4 3 6 3" xfId="802"/>
    <cellStyle name="20% - Accent4 3 7" xfId="40257"/>
    <cellStyle name="20% - Accent4 4" xfId="803"/>
    <cellStyle name="20% - Accent4 4 2" xfId="804"/>
    <cellStyle name="20% - Accent4 4 2 2" xfId="805"/>
    <cellStyle name="20% - Accent4 4 2 2 2" xfId="806"/>
    <cellStyle name="20% - Accent4 4 2 2 2 2" xfId="807"/>
    <cellStyle name="20% - Accent4 4 2 2 2 3" xfId="808"/>
    <cellStyle name="20% - Accent4 4 2 2 3" xfId="809"/>
    <cellStyle name="20% - Accent4 4 2 2 4" xfId="810"/>
    <cellStyle name="20% - Accent4 4 2 3" xfId="811"/>
    <cellStyle name="20% - Accent4 4 2 3 2" xfId="812"/>
    <cellStyle name="20% - Accent4 4 2 3 3" xfId="813"/>
    <cellStyle name="20% - Accent4 4 2 4" xfId="814"/>
    <cellStyle name="20% - Accent4 4 2 5" xfId="815"/>
    <cellStyle name="20% - Accent4 4 3" xfId="816"/>
    <cellStyle name="20% - Accent4 4 3 2" xfId="817"/>
    <cellStyle name="20% - Accent4 4 3 2 2" xfId="818"/>
    <cellStyle name="20% - Accent4 4 3 2 3" xfId="819"/>
    <cellStyle name="20% - Accent4 4 3 3" xfId="820"/>
    <cellStyle name="20% - Accent4 4 3 4" xfId="821"/>
    <cellStyle name="20% - Accent4 4 4" xfId="822"/>
    <cellStyle name="20% - Accent4 4 4 2" xfId="823"/>
    <cellStyle name="20% - Accent4 4 4 3" xfId="824"/>
    <cellStyle name="20% - Accent4 4 5" xfId="825"/>
    <cellStyle name="20% - Accent4 4 5 2" xfId="826"/>
    <cellStyle name="20% - Accent4 4 5 3" xfId="827"/>
    <cellStyle name="20% - Accent4 4 6" xfId="828"/>
    <cellStyle name="20% - Accent4 4 6 2" xfId="829"/>
    <cellStyle name="20% - Accent4 4 7" xfId="830"/>
    <cellStyle name="20% - Accent4 5" xfId="831"/>
    <cellStyle name="20% - Accent4 5 2" xfId="832"/>
    <cellStyle name="20% - Accent4 5 2 2" xfId="833"/>
    <cellStyle name="20% - Accent4 5 2 2 2" xfId="834"/>
    <cellStyle name="20% - Accent4 5 2 2 2 2" xfId="835"/>
    <cellStyle name="20% - Accent4 5 2 2 2 3" xfId="836"/>
    <cellStyle name="20% - Accent4 5 2 2 3" xfId="837"/>
    <cellStyle name="20% - Accent4 5 2 2 4" xfId="838"/>
    <cellStyle name="20% - Accent4 5 2 3" xfId="839"/>
    <cellStyle name="20% - Accent4 5 2 3 2" xfId="840"/>
    <cellStyle name="20% - Accent4 5 2 3 3" xfId="841"/>
    <cellStyle name="20% - Accent4 5 2 4" xfId="842"/>
    <cellStyle name="20% - Accent4 5 2 5" xfId="843"/>
    <cellStyle name="20% - Accent4 5 3" xfId="844"/>
    <cellStyle name="20% - Accent4 5 3 2" xfId="845"/>
    <cellStyle name="20% - Accent4 5 3 2 2" xfId="846"/>
    <cellStyle name="20% - Accent4 5 3 2 3" xfId="847"/>
    <cellStyle name="20% - Accent4 5 3 3" xfId="848"/>
    <cellStyle name="20% - Accent4 5 3 4" xfId="849"/>
    <cellStyle name="20% - Accent4 5 4" xfId="850"/>
    <cellStyle name="20% - Accent4 5 4 2" xfId="851"/>
    <cellStyle name="20% - Accent4 5 4 3" xfId="852"/>
    <cellStyle name="20% - Accent4 5 5" xfId="853"/>
    <cellStyle name="20% - Accent4 5 5 2" xfId="854"/>
    <cellStyle name="20% - Accent4 5 5 3" xfId="855"/>
    <cellStyle name="20% - Accent4 5 6" xfId="856"/>
    <cellStyle name="20% - Accent4 5 6 2" xfId="857"/>
    <cellStyle name="20% - Accent4 5 7" xfId="858"/>
    <cellStyle name="20% - Accent4 6" xfId="859"/>
    <cellStyle name="20% - Accent4 6 2" xfId="860"/>
    <cellStyle name="20% - Accent4 6 2 2" xfId="861"/>
    <cellStyle name="20% - Accent4 6 2 2 2" xfId="862"/>
    <cellStyle name="20% - Accent4 6 2 2 3" xfId="863"/>
    <cellStyle name="20% - Accent4 6 2 3" xfId="864"/>
    <cellStyle name="20% - Accent4 6 2 4" xfId="865"/>
    <cellStyle name="20% - Accent4 6 3" xfId="866"/>
    <cellStyle name="20% - Accent4 6 3 2" xfId="867"/>
    <cellStyle name="20% - Accent4 6 3 3" xfId="868"/>
    <cellStyle name="20% - Accent4 6 4" xfId="869"/>
    <cellStyle name="20% - Accent4 6 5" xfId="870"/>
    <cellStyle name="20% - Accent4 7" xfId="871"/>
    <cellStyle name="20% - Accent4 7 2" xfId="872"/>
    <cellStyle name="20% - Accent4 7 2 2" xfId="873"/>
    <cellStyle name="20% - Accent4 7 2 3" xfId="874"/>
    <cellStyle name="20% - Accent4 7 3" xfId="875"/>
    <cellStyle name="20% - Accent4 7 4" xfId="876"/>
    <cellStyle name="20% - Accent4 8" xfId="877"/>
    <cellStyle name="20% - Accent4 8 2" xfId="878"/>
    <cellStyle name="20% - Accent4 8 3" xfId="879"/>
    <cellStyle name="20% - Accent4 9" xfId="880"/>
    <cellStyle name="20% - Accent4 9 2" xfId="881"/>
    <cellStyle name="20% - Accent4 9 3" xfId="882"/>
    <cellStyle name="20% - Accent5 10" xfId="40258"/>
    <cellStyle name="20% - Accent5 2" xfId="883"/>
    <cellStyle name="20% - Accent5 2 10" xfId="40259"/>
    <cellStyle name="20% - Accent5 2 2" xfId="884"/>
    <cellStyle name="20% - Accent5 2 2 2" xfId="885"/>
    <cellStyle name="20% - Accent5 2 2 2 2" xfId="886"/>
    <cellStyle name="20% - Accent5 2 2 2 2 2" xfId="887"/>
    <cellStyle name="20% - Accent5 2 2 2 2 2 2" xfId="888"/>
    <cellStyle name="20% - Accent5 2 2 2 2 2 3" xfId="889"/>
    <cellStyle name="20% - Accent5 2 2 2 2 3" xfId="890"/>
    <cellStyle name="20% - Accent5 2 2 2 2 4" xfId="891"/>
    <cellStyle name="20% - Accent5 2 2 2 3" xfId="892"/>
    <cellStyle name="20% - Accent5 2 2 2 3 2" xfId="893"/>
    <cellStyle name="20% - Accent5 2 2 2 3 3" xfId="894"/>
    <cellStyle name="20% - Accent5 2 2 2 4" xfId="895"/>
    <cellStyle name="20% - Accent5 2 2 2 5" xfId="896"/>
    <cellStyle name="20% - Accent5 2 2 3" xfId="897"/>
    <cellStyle name="20% - Accent5 2 2 3 2" xfId="898"/>
    <cellStyle name="20% - Accent5 2 2 3 2 2" xfId="899"/>
    <cellStyle name="20% - Accent5 2 2 3 2 3" xfId="900"/>
    <cellStyle name="20% - Accent5 2 2 3 3" xfId="901"/>
    <cellStyle name="20% - Accent5 2 2 3 4" xfId="902"/>
    <cellStyle name="20% - Accent5 2 2 4" xfId="903"/>
    <cellStyle name="20% - Accent5 2 2 4 2" xfId="904"/>
    <cellStyle name="20% - Accent5 2 2 4 3" xfId="905"/>
    <cellStyle name="20% - Accent5 2 2 5" xfId="906"/>
    <cellStyle name="20% - Accent5 2 2 5 2" xfId="907"/>
    <cellStyle name="20% - Accent5 2 2 5 3" xfId="908"/>
    <cellStyle name="20% - Accent5 2 2 6" xfId="909"/>
    <cellStyle name="20% - Accent5 2 2 6 2" xfId="910"/>
    <cellStyle name="20% - Accent5 2 2 6 3" xfId="911"/>
    <cellStyle name="20% - Accent5 2 2 7" xfId="40260"/>
    <cellStyle name="20% - Accent5 2 3" xfId="912"/>
    <cellStyle name="20% - Accent5 2 3 2" xfId="913"/>
    <cellStyle name="20% - Accent5 2 3 2 2" xfId="914"/>
    <cellStyle name="20% - Accent5 2 3 2 2 2" xfId="915"/>
    <cellStyle name="20% - Accent5 2 3 2 2 2 2" xfId="916"/>
    <cellStyle name="20% - Accent5 2 3 2 2 2 3" xfId="917"/>
    <cellStyle name="20% - Accent5 2 3 2 2 3" xfId="918"/>
    <cellStyle name="20% - Accent5 2 3 2 2 4" xfId="919"/>
    <cellStyle name="20% - Accent5 2 3 2 3" xfId="920"/>
    <cellStyle name="20% - Accent5 2 3 2 3 2" xfId="921"/>
    <cellStyle name="20% - Accent5 2 3 2 3 3" xfId="922"/>
    <cellStyle name="20% - Accent5 2 3 2 4" xfId="923"/>
    <cellStyle name="20% - Accent5 2 3 2 5" xfId="924"/>
    <cellStyle name="20% - Accent5 2 3 3" xfId="925"/>
    <cellStyle name="20% - Accent5 2 3 3 2" xfId="926"/>
    <cellStyle name="20% - Accent5 2 3 3 2 2" xfId="927"/>
    <cellStyle name="20% - Accent5 2 3 3 2 3" xfId="928"/>
    <cellStyle name="20% - Accent5 2 3 3 3" xfId="929"/>
    <cellStyle name="20% - Accent5 2 3 3 4" xfId="930"/>
    <cellStyle name="20% - Accent5 2 3 4" xfId="931"/>
    <cellStyle name="20% - Accent5 2 3 4 2" xfId="932"/>
    <cellStyle name="20% - Accent5 2 3 4 3" xfId="933"/>
    <cellStyle name="20% - Accent5 2 3 5" xfId="934"/>
    <cellStyle name="20% - Accent5 2 3 5 2" xfId="935"/>
    <cellStyle name="20% - Accent5 2 3 5 3" xfId="936"/>
    <cellStyle name="20% - Accent5 2 3 6" xfId="937"/>
    <cellStyle name="20% - Accent5 2 3 6 2" xfId="938"/>
    <cellStyle name="20% - Accent5 2 3 7" xfId="939"/>
    <cellStyle name="20% - Accent5 2 4" xfId="940"/>
    <cellStyle name="20% - Accent5 2 4 2" xfId="941"/>
    <cellStyle name="20% - Accent5 2 4 2 2" xfId="942"/>
    <cellStyle name="20% - Accent5 2 4 2 2 2" xfId="943"/>
    <cellStyle name="20% - Accent5 2 4 2 2 2 2" xfId="944"/>
    <cellStyle name="20% - Accent5 2 4 2 2 2 3" xfId="945"/>
    <cellStyle name="20% - Accent5 2 4 2 2 3" xfId="946"/>
    <cellStyle name="20% - Accent5 2 4 2 2 4" xfId="947"/>
    <cellStyle name="20% - Accent5 2 4 2 3" xfId="948"/>
    <cellStyle name="20% - Accent5 2 4 2 3 2" xfId="949"/>
    <cellStyle name="20% - Accent5 2 4 2 3 3" xfId="950"/>
    <cellStyle name="20% - Accent5 2 4 2 4" xfId="951"/>
    <cellStyle name="20% - Accent5 2 4 2 5" xfId="952"/>
    <cellStyle name="20% - Accent5 2 4 3" xfId="953"/>
    <cellStyle name="20% - Accent5 2 4 3 2" xfId="954"/>
    <cellStyle name="20% - Accent5 2 4 3 2 2" xfId="955"/>
    <cellStyle name="20% - Accent5 2 4 3 2 3" xfId="956"/>
    <cellStyle name="20% - Accent5 2 4 3 3" xfId="957"/>
    <cellStyle name="20% - Accent5 2 4 3 4" xfId="958"/>
    <cellStyle name="20% - Accent5 2 4 4" xfId="959"/>
    <cellStyle name="20% - Accent5 2 4 4 2" xfId="960"/>
    <cellStyle name="20% - Accent5 2 4 4 3" xfId="961"/>
    <cellStyle name="20% - Accent5 2 4 5" xfId="962"/>
    <cellStyle name="20% - Accent5 2 4 5 2" xfId="963"/>
    <cellStyle name="20% - Accent5 2 4 5 3" xfId="964"/>
    <cellStyle name="20% - Accent5 2 4 6" xfId="965"/>
    <cellStyle name="20% - Accent5 2 4 6 2" xfId="966"/>
    <cellStyle name="20% - Accent5 2 4 7" xfId="967"/>
    <cellStyle name="20% - Accent5 2 5" xfId="968"/>
    <cellStyle name="20% - Accent5 2 5 2" xfId="969"/>
    <cellStyle name="20% - Accent5 2 5 2 2" xfId="970"/>
    <cellStyle name="20% - Accent5 2 5 2 2 2" xfId="971"/>
    <cellStyle name="20% - Accent5 2 5 2 2 3" xfId="972"/>
    <cellStyle name="20% - Accent5 2 5 2 3" xfId="973"/>
    <cellStyle name="20% - Accent5 2 5 2 4" xfId="974"/>
    <cellStyle name="20% - Accent5 2 5 3" xfId="975"/>
    <cellStyle name="20% - Accent5 2 5 3 2" xfId="976"/>
    <cellStyle name="20% - Accent5 2 5 3 3" xfId="977"/>
    <cellStyle name="20% - Accent5 2 5 4" xfId="978"/>
    <cellStyle name="20% - Accent5 2 5 5" xfId="979"/>
    <cellStyle name="20% - Accent5 2 6" xfId="980"/>
    <cellStyle name="20% - Accent5 2 6 2" xfId="981"/>
    <cellStyle name="20% - Accent5 2 6 2 2" xfId="982"/>
    <cellStyle name="20% - Accent5 2 6 2 3" xfId="983"/>
    <cellStyle name="20% - Accent5 2 6 3" xfId="984"/>
    <cellStyle name="20% - Accent5 2 6 4" xfId="985"/>
    <cellStyle name="20% - Accent5 2 7" xfId="986"/>
    <cellStyle name="20% - Accent5 2 7 2" xfId="987"/>
    <cellStyle name="20% - Accent5 2 7 3" xfId="988"/>
    <cellStyle name="20% - Accent5 2 8" xfId="989"/>
    <cellStyle name="20% - Accent5 2 8 2" xfId="990"/>
    <cellStyle name="20% - Accent5 2 8 3" xfId="991"/>
    <cellStyle name="20% - Accent5 2 9" xfId="992"/>
    <cellStyle name="20% - Accent5 2 9 2" xfId="993"/>
    <cellStyle name="20% - Accent5 2 9 3" xfId="994"/>
    <cellStyle name="20% - Accent5 3" xfId="995"/>
    <cellStyle name="20% - Accent5 3 2" xfId="996"/>
    <cellStyle name="20% - Accent5 3 2 2" xfId="997"/>
    <cellStyle name="20% - Accent5 3 2 2 2" xfId="998"/>
    <cellStyle name="20% - Accent5 3 2 2 2 2" xfId="999"/>
    <cellStyle name="20% - Accent5 3 2 2 2 3" xfId="1000"/>
    <cellStyle name="20% - Accent5 3 2 2 3" xfId="1001"/>
    <cellStyle name="20% - Accent5 3 2 2 4" xfId="1002"/>
    <cellStyle name="20% - Accent5 3 2 3" xfId="1003"/>
    <cellStyle name="20% - Accent5 3 2 3 2" xfId="1004"/>
    <cellStyle name="20% - Accent5 3 2 3 3" xfId="1005"/>
    <cellStyle name="20% - Accent5 3 2 4" xfId="1006"/>
    <cellStyle name="20% - Accent5 3 2 5" xfId="1007"/>
    <cellStyle name="20% - Accent5 3 3" xfId="1008"/>
    <cellStyle name="20% - Accent5 3 3 2" xfId="1009"/>
    <cellStyle name="20% - Accent5 3 3 2 2" xfId="1010"/>
    <cellStyle name="20% - Accent5 3 3 2 3" xfId="1011"/>
    <cellStyle name="20% - Accent5 3 3 3" xfId="1012"/>
    <cellStyle name="20% - Accent5 3 3 4" xfId="1013"/>
    <cellStyle name="20% - Accent5 3 4" xfId="1014"/>
    <cellStyle name="20% - Accent5 3 4 2" xfId="1015"/>
    <cellStyle name="20% - Accent5 3 4 3" xfId="1016"/>
    <cellStyle name="20% - Accent5 3 5" xfId="1017"/>
    <cellStyle name="20% - Accent5 3 5 2" xfId="1018"/>
    <cellStyle name="20% - Accent5 3 5 3" xfId="1019"/>
    <cellStyle name="20% - Accent5 3 6" xfId="1020"/>
    <cellStyle name="20% - Accent5 3 6 2" xfId="1021"/>
    <cellStyle name="20% - Accent5 3 6 3" xfId="1022"/>
    <cellStyle name="20% - Accent5 3 7" xfId="40261"/>
    <cellStyle name="20% - Accent5 4" xfId="1023"/>
    <cellStyle name="20% - Accent5 4 2" xfId="1024"/>
    <cellStyle name="20% - Accent5 4 2 2" xfId="1025"/>
    <cellStyle name="20% - Accent5 4 2 2 2" xfId="1026"/>
    <cellStyle name="20% - Accent5 4 2 2 2 2" xfId="1027"/>
    <cellStyle name="20% - Accent5 4 2 2 2 3" xfId="1028"/>
    <cellStyle name="20% - Accent5 4 2 2 3" xfId="1029"/>
    <cellStyle name="20% - Accent5 4 2 2 4" xfId="1030"/>
    <cellStyle name="20% - Accent5 4 2 3" xfId="1031"/>
    <cellStyle name="20% - Accent5 4 2 3 2" xfId="1032"/>
    <cellStyle name="20% - Accent5 4 2 3 3" xfId="1033"/>
    <cellStyle name="20% - Accent5 4 2 4" xfId="1034"/>
    <cellStyle name="20% - Accent5 4 2 5" xfId="1035"/>
    <cellStyle name="20% - Accent5 4 3" xfId="1036"/>
    <cellStyle name="20% - Accent5 4 3 2" xfId="1037"/>
    <cellStyle name="20% - Accent5 4 3 2 2" xfId="1038"/>
    <cellStyle name="20% - Accent5 4 3 2 3" xfId="1039"/>
    <cellStyle name="20% - Accent5 4 3 3" xfId="1040"/>
    <cellStyle name="20% - Accent5 4 3 4" xfId="1041"/>
    <cellStyle name="20% - Accent5 4 4" xfId="1042"/>
    <cellStyle name="20% - Accent5 4 4 2" xfId="1043"/>
    <cellStyle name="20% - Accent5 4 4 3" xfId="1044"/>
    <cellStyle name="20% - Accent5 4 5" xfId="1045"/>
    <cellStyle name="20% - Accent5 4 5 2" xfId="1046"/>
    <cellStyle name="20% - Accent5 4 5 3" xfId="1047"/>
    <cellStyle name="20% - Accent5 4 6" xfId="1048"/>
    <cellStyle name="20% - Accent5 4 6 2" xfId="1049"/>
    <cellStyle name="20% - Accent5 4 7" xfId="1050"/>
    <cellStyle name="20% - Accent5 5" xfId="1051"/>
    <cellStyle name="20% - Accent5 5 2" xfId="1052"/>
    <cellStyle name="20% - Accent5 5 2 2" xfId="1053"/>
    <cellStyle name="20% - Accent5 5 2 2 2" xfId="1054"/>
    <cellStyle name="20% - Accent5 5 2 2 2 2" xfId="1055"/>
    <cellStyle name="20% - Accent5 5 2 2 2 3" xfId="1056"/>
    <cellStyle name="20% - Accent5 5 2 2 3" xfId="1057"/>
    <cellStyle name="20% - Accent5 5 2 2 4" xfId="1058"/>
    <cellStyle name="20% - Accent5 5 2 3" xfId="1059"/>
    <cellStyle name="20% - Accent5 5 2 3 2" xfId="1060"/>
    <cellStyle name="20% - Accent5 5 2 3 3" xfId="1061"/>
    <cellStyle name="20% - Accent5 5 2 4" xfId="1062"/>
    <cellStyle name="20% - Accent5 5 2 5" xfId="1063"/>
    <cellStyle name="20% - Accent5 5 3" xfId="1064"/>
    <cellStyle name="20% - Accent5 5 3 2" xfId="1065"/>
    <cellStyle name="20% - Accent5 5 3 2 2" xfId="1066"/>
    <cellStyle name="20% - Accent5 5 3 2 3" xfId="1067"/>
    <cellStyle name="20% - Accent5 5 3 3" xfId="1068"/>
    <cellStyle name="20% - Accent5 5 3 4" xfId="1069"/>
    <cellStyle name="20% - Accent5 5 4" xfId="1070"/>
    <cellStyle name="20% - Accent5 5 4 2" xfId="1071"/>
    <cellStyle name="20% - Accent5 5 4 3" xfId="1072"/>
    <cellStyle name="20% - Accent5 5 5" xfId="1073"/>
    <cellStyle name="20% - Accent5 5 5 2" xfId="1074"/>
    <cellStyle name="20% - Accent5 5 5 3" xfId="1075"/>
    <cellStyle name="20% - Accent5 5 6" xfId="1076"/>
    <cellStyle name="20% - Accent5 5 6 2" xfId="1077"/>
    <cellStyle name="20% - Accent5 5 7" xfId="1078"/>
    <cellStyle name="20% - Accent5 6" xfId="1079"/>
    <cellStyle name="20% - Accent5 6 2" xfId="1080"/>
    <cellStyle name="20% - Accent5 6 2 2" xfId="1081"/>
    <cellStyle name="20% - Accent5 6 2 2 2" xfId="1082"/>
    <cellStyle name="20% - Accent5 6 2 2 3" xfId="1083"/>
    <cellStyle name="20% - Accent5 6 2 3" xfId="1084"/>
    <cellStyle name="20% - Accent5 6 2 4" xfId="1085"/>
    <cellStyle name="20% - Accent5 6 3" xfId="1086"/>
    <cellStyle name="20% - Accent5 6 3 2" xfId="1087"/>
    <cellStyle name="20% - Accent5 6 3 3" xfId="1088"/>
    <cellStyle name="20% - Accent5 6 4" xfId="1089"/>
    <cellStyle name="20% - Accent5 6 5" xfId="1090"/>
    <cellStyle name="20% - Accent5 7" xfId="1091"/>
    <cellStyle name="20% - Accent5 7 2" xfId="1092"/>
    <cellStyle name="20% - Accent5 7 2 2" xfId="1093"/>
    <cellStyle name="20% - Accent5 7 2 3" xfId="1094"/>
    <cellStyle name="20% - Accent5 7 3" xfId="1095"/>
    <cellStyle name="20% - Accent5 7 4" xfId="1096"/>
    <cellStyle name="20% - Accent5 8" xfId="1097"/>
    <cellStyle name="20% - Accent5 8 2" xfId="1098"/>
    <cellStyle name="20% - Accent5 8 3" xfId="1099"/>
    <cellStyle name="20% - Accent5 9" xfId="1100"/>
    <cellStyle name="20% - Accent5 9 2" xfId="1101"/>
    <cellStyle name="20% - Accent5 9 3" xfId="1102"/>
    <cellStyle name="20% - Accent6 10" xfId="40262"/>
    <cellStyle name="20% - Accent6 2" xfId="1103"/>
    <cellStyle name="20% - Accent6 2 10" xfId="40263"/>
    <cellStyle name="20% - Accent6 2 2" xfId="1104"/>
    <cellStyle name="20% - Accent6 2 2 2" xfId="1105"/>
    <cellStyle name="20% - Accent6 2 2 2 2" xfId="1106"/>
    <cellStyle name="20% - Accent6 2 2 2 2 2" xfId="1107"/>
    <cellStyle name="20% - Accent6 2 2 2 2 2 2" xfId="1108"/>
    <cellStyle name="20% - Accent6 2 2 2 2 2 3" xfId="1109"/>
    <cellStyle name="20% - Accent6 2 2 2 2 3" xfId="1110"/>
    <cellStyle name="20% - Accent6 2 2 2 2 4" xfId="1111"/>
    <cellStyle name="20% - Accent6 2 2 2 3" xfId="1112"/>
    <cellStyle name="20% - Accent6 2 2 2 3 2" xfId="1113"/>
    <cellStyle name="20% - Accent6 2 2 2 3 3" xfId="1114"/>
    <cellStyle name="20% - Accent6 2 2 2 4" xfId="1115"/>
    <cellStyle name="20% - Accent6 2 2 2 5" xfId="1116"/>
    <cellStyle name="20% - Accent6 2 2 3" xfId="1117"/>
    <cellStyle name="20% - Accent6 2 2 3 2" xfId="1118"/>
    <cellStyle name="20% - Accent6 2 2 3 2 2" xfId="1119"/>
    <cellStyle name="20% - Accent6 2 2 3 2 3" xfId="1120"/>
    <cellStyle name="20% - Accent6 2 2 3 3" xfId="1121"/>
    <cellStyle name="20% - Accent6 2 2 3 4" xfId="1122"/>
    <cellStyle name="20% - Accent6 2 2 4" xfId="1123"/>
    <cellStyle name="20% - Accent6 2 2 4 2" xfId="1124"/>
    <cellStyle name="20% - Accent6 2 2 4 3" xfId="1125"/>
    <cellStyle name="20% - Accent6 2 2 5" xfId="1126"/>
    <cellStyle name="20% - Accent6 2 2 5 2" xfId="1127"/>
    <cellStyle name="20% - Accent6 2 2 5 3" xfId="1128"/>
    <cellStyle name="20% - Accent6 2 2 6" xfId="1129"/>
    <cellStyle name="20% - Accent6 2 2 6 2" xfId="1130"/>
    <cellStyle name="20% - Accent6 2 2 6 3" xfId="1131"/>
    <cellStyle name="20% - Accent6 2 2 7" xfId="40264"/>
    <cellStyle name="20% - Accent6 2 3" xfId="1132"/>
    <cellStyle name="20% - Accent6 2 3 2" xfId="1133"/>
    <cellStyle name="20% - Accent6 2 3 2 2" xfId="1134"/>
    <cellStyle name="20% - Accent6 2 3 2 2 2" xfId="1135"/>
    <cellStyle name="20% - Accent6 2 3 2 2 2 2" xfId="1136"/>
    <cellStyle name="20% - Accent6 2 3 2 2 2 3" xfId="1137"/>
    <cellStyle name="20% - Accent6 2 3 2 2 3" xfId="1138"/>
    <cellStyle name="20% - Accent6 2 3 2 2 4" xfId="1139"/>
    <cellStyle name="20% - Accent6 2 3 2 3" xfId="1140"/>
    <cellStyle name="20% - Accent6 2 3 2 3 2" xfId="1141"/>
    <cellStyle name="20% - Accent6 2 3 2 3 3" xfId="1142"/>
    <cellStyle name="20% - Accent6 2 3 2 4" xfId="1143"/>
    <cellStyle name="20% - Accent6 2 3 2 5" xfId="1144"/>
    <cellStyle name="20% - Accent6 2 3 3" xfId="1145"/>
    <cellStyle name="20% - Accent6 2 3 3 2" xfId="1146"/>
    <cellStyle name="20% - Accent6 2 3 3 2 2" xfId="1147"/>
    <cellStyle name="20% - Accent6 2 3 3 2 3" xfId="1148"/>
    <cellStyle name="20% - Accent6 2 3 3 3" xfId="1149"/>
    <cellStyle name="20% - Accent6 2 3 3 4" xfId="1150"/>
    <cellStyle name="20% - Accent6 2 3 4" xfId="1151"/>
    <cellStyle name="20% - Accent6 2 3 4 2" xfId="1152"/>
    <cellStyle name="20% - Accent6 2 3 4 3" xfId="1153"/>
    <cellStyle name="20% - Accent6 2 3 5" xfId="1154"/>
    <cellStyle name="20% - Accent6 2 3 5 2" xfId="1155"/>
    <cellStyle name="20% - Accent6 2 3 5 3" xfId="1156"/>
    <cellStyle name="20% - Accent6 2 3 6" xfId="1157"/>
    <cellStyle name="20% - Accent6 2 3 6 2" xfId="1158"/>
    <cellStyle name="20% - Accent6 2 3 7" xfId="1159"/>
    <cellStyle name="20% - Accent6 2 4" xfId="1160"/>
    <cellStyle name="20% - Accent6 2 4 2" xfId="1161"/>
    <cellStyle name="20% - Accent6 2 4 2 2" xfId="1162"/>
    <cellStyle name="20% - Accent6 2 4 2 2 2" xfId="1163"/>
    <cellStyle name="20% - Accent6 2 4 2 2 2 2" xfId="1164"/>
    <cellStyle name="20% - Accent6 2 4 2 2 2 3" xfId="1165"/>
    <cellStyle name="20% - Accent6 2 4 2 2 3" xfId="1166"/>
    <cellStyle name="20% - Accent6 2 4 2 2 4" xfId="1167"/>
    <cellStyle name="20% - Accent6 2 4 2 3" xfId="1168"/>
    <cellStyle name="20% - Accent6 2 4 2 3 2" xfId="1169"/>
    <cellStyle name="20% - Accent6 2 4 2 3 3" xfId="1170"/>
    <cellStyle name="20% - Accent6 2 4 2 4" xfId="1171"/>
    <cellStyle name="20% - Accent6 2 4 2 5" xfId="1172"/>
    <cellStyle name="20% - Accent6 2 4 3" xfId="1173"/>
    <cellStyle name="20% - Accent6 2 4 3 2" xfId="1174"/>
    <cellStyle name="20% - Accent6 2 4 3 2 2" xfId="1175"/>
    <cellStyle name="20% - Accent6 2 4 3 2 3" xfId="1176"/>
    <cellStyle name="20% - Accent6 2 4 3 3" xfId="1177"/>
    <cellStyle name="20% - Accent6 2 4 3 4" xfId="1178"/>
    <cellStyle name="20% - Accent6 2 4 4" xfId="1179"/>
    <cellStyle name="20% - Accent6 2 4 4 2" xfId="1180"/>
    <cellStyle name="20% - Accent6 2 4 4 3" xfId="1181"/>
    <cellStyle name="20% - Accent6 2 4 5" xfId="1182"/>
    <cellStyle name="20% - Accent6 2 4 5 2" xfId="1183"/>
    <cellStyle name="20% - Accent6 2 4 5 3" xfId="1184"/>
    <cellStyle name="20% - Accent6 2 4 6" xfId="1185"/>
    <cellStyle name="20% - Accent6 2 4 6 2" xfId="1186"/>
    <cellStyle name="20% - Accent6 2 4 7" xfId="1187"/>
    <cellStyle name="20% - Accent6 2 5" xfId="1188"/>
    <cellStyle name="20% - Accent6 2 5 2" xfId="1189"/>
    <cellStyle name="20% - Accent6 2 5 2 2" xfId="1190"/>
    <cellStyle name="20% - Accent6 2 5 2 2 2" xfId="1191"/>
    <cellStyle name="20% - Accent6 2 5 2 2 3" xfId="1192"/>
    <cellStyle name="20% - Accent6 2 5 2 3" xfId="1193"/>
    <cellStyle name="20% - Accent6 2 5 2 4" xfId="1194"/>
    <cellStyle name="20% - Accent6 2 5 3" xfId="1195"/>
    <cellStyle name="20% - Accent6 2 5 3 2" xfId="1196"/>
    <cellStyle name="20% - Accent6 2 5 3 3" xfId="1197"/>
    <cellStyle name="20% - Accent6 2 5 4" xfId="1198"/>
    <cellStyle name="20% - Accent6 2 5 5" xfId="1199"/>
    <cellStyle name="20% - Accent6 2 6" xfId="1200"/>
    <cellStyle name="20% - Accent6 2 6 2" xfId="1201"/>
    <cellStyle name="20% - Accent6 2 6 2 2" xfId="1202"/>
    <cellStyle name="20% - Accent6 2 6 2 3" xfId="1203"/>
    <cellStyle name="20% - Accent6 2 6 3" xfId="1204"/>
    <cellStyle name="20% - Accent6 2 6 4" xfId="1205"/>
    <cellStyle name="20% - Accent6 2 7" xfId="1206"/>
    <cellStyle name="20% - Accent6 2 7 2" xfId="1207"/>
    <cellStyle name="20% - Accent6 2 7 3" xfId="1208"/>
    <cellStyle name="20% - Accent6 2 8" xfId="1209"/>
    <cellStyle name="20% - Accent6 2 8 2" xfId="1210"/>
    <cellStyle name="20% - Accent6 2 8 3" xfId="1211"/>
    <cellStyle name="20% - Accent6 2 9" xfId="1212"/>
    <cellStyle name="20% - Accent6 2 9 2" xfId="1213"/>
    <cellStyle name="20% - Accent6 2 9 3" xfId="1214"/>
    <cellStyle name="20% - Accent6 3" xfId="1215"/>
    <cellStyle name="20% - Accent6 3 2" xfId="1216"/>
    <cellStyle name="20% - Accent6 3 2 2" xfId="1217"/>
    <cellStyle name="20% - Accent6 3 2 2 2" xfId="1218"/>
    <cellStyle name="20% - Accent6 3 2 2 2 2" xfId="1219"/>
    <cellStyle name="20% - Accent6 3 2 2 2 3" xfId="1220"/>
    <cellStyle name="20% - Accent6 3 2 2 3" xfId="1221"/>
    <cellStyle name="20% - Accent6 3 2 2 4" xfId="1222"/>
    <cellStyle name="20% - Accent6 3 2 3" xfId="1223"/>
    <cellStyle name="20% - Accent6 3 2 3 2" xfId="1224"/>
    <cellStyle name="20% - Accent6 3 2 3 3" xfId="1225"/>
    <cellStyle name="20% - Accent6 3 2 4" xfId="1226"/>
    <cellStyle name="20% - Accent6 3 2 5" xfId="1227"/>
    <cellStyle name="20% - Accent6 3 3" xfId="1228"/>
    <cellStyle name="20% - Accent6 3 3 2" xfId="1229"/>
    <cellStyle name="20% - Accent6 3 3 2 2" xfId="1230"/>
    <cellStyle name="20% - Accent6 3 3 2 3" xfId="1231"/>
    <cellStyle name="20% - Accent6 3 3 3" xfId="1232"/>
    <cellStyle name="20% - Accent6 3 3 4" xfId="1233"/>
    <cellStyle name="20% - Accent6 3 4" xfId="1234"/>
    <cellStyle name="20% - Accent6 3 4 2" xfId="1235"/>
    <cellStyle name="20% - Accent6 3 4 3" xfId="1236"/>
    <cellStyle name="20% - Accent6 3 5" xfId="1237"/>
    <cellStyle name="20% - Accent6 3 5 2" xfId="1238"/>
    <cellStyle name="20% - Accent6 3 5 3" xfId="1239"/>
    <cellStyle name="20% - Accent6 3 6" xfId="1240"/>
    <cellStyle name="20% - Accent6 3 6 2" xfId="1241"/>
    <cellStyle name="20% - Accent6 3 6 3" xfId="1242"/>
    <cellStyle name="20% - Accent6 3 7" xfId="40265"/>
    <cellStyle name="20% - Accent6 4" xfId="1243"/>
    <cellStyle name="20% - Accent6 4 2" xfId="1244"/>
    <cellStyle name="20% - Accent6 4 2 2" xfId="1245"/>
    <cellStyle name="20% - Accent6 4 2 2 2" xfId="1246"/>
    <cellStyle name="20% - Accent6 4 2 2 2 2" xfId="1247"/>
    <cellStyle name="20% - Accent6 4 2 2 2 3" xfId="1248"/>
    <cellStyle name="20% - Accent6 4 2 2 3" xfId="1249"/>
    <cellStyle name="20% - Accent6 4 2 2 4" xfId="1250"/>
    <cellStyle name="20% - Accent6 4 2 3" xfId="1251"/>
    <cellStyle name="20% - Accent6 4 2 3 2" xfId="1252"/>
    <cellStyle name="20% - Accent6 4 2 3 3" xfId="1253"/>
    <cellStyle name="20% - Accent6 4 2 4" xfId="1254"/>
    <cellStyle name="20% - Accent6 4 2 5" xfId="1255"/>
    <cellStyle name="20% - Accent6 4 3" xfId="1256"/>
    <cellStyle name="20% - Accent6 4 3 2" xfId="1257"/>
    <cellStyle name="20% - Accent6 4 3 2 2" xfId="1258"/>
    <cellStyle name="20% - Accent6 4 3 2 3" xfId="1259"/>
    <cellStyle name="20% - Accent6 4 3 3" xfId="1260"/>
    <cellStyle name="20% - Accent6 4 3 4" xfId="1261"/>
    <cellStyle name="20% - Accent6 4 4" xfId="1262"/>
    <cellStyle name="20% - Accent6 4 4 2" xfId="1263"/>
    <cellStyle name="20% - Accent6 4 4 3" xfId="1264"/>
    <cellStyle name="20% - Accent6 4 5" xfId="1265"/>
    <cellStyle name="20% - Accent6 4 5 2" xfId="1266"/>
    <cellStyle name="20% - Accent6 4 5 3" xfId="1267"/>
    <cellStyle name="20% - Accent6 4 6" xfId="1268"/>
    <cellStyle name="20% - Accent6 4 6 2" xfId="1269"/>
    <cellStyle name="20% - Accent6 4 7" xfId="1270"/>
    <cellStyle name="20% - Accent6 5" xfId="1271"/>
    <cellStyle name="20% - Accent6 5 2" xfId="1272"/>
    <cellStyle name="20% - Accent6 5 2 2" xfId="1273"/>
    <cellStyle name="20% - Accent6 5 2 2 2" xfId="1274"/>
    <cellStyle name="20% - Accent6 5 2 2 2 2" xfId="1275"/>
    <cellStyle name="20% - Accent6 5 2 2 2 3" xfId="1276"/>
    <cellStyle name="20% - Accent6 5 2 2 3" xfId="1277"/>
    <cellStyle name="20% - Accent6 5 2 2 4" xfId="1278"/>
    <cellStyle name="20% - Accent6 5 2 3" xfId="1279"/>
    <cellStyle name="20% - Accent6 5 2 3 2" xfId="1280"/>
    <cellStyle name="20% - Accent6 5 2 3 3" xfId="1281"/>
    <cellStyle name="20% - Accent6 5 2 4" xfId="1282"/>
    <cellStyle name="20% - Accent6 5 2 5" xfId="1283"/>
    <cellStyle name="20% - Accent6 5 3" xfId="1284"/>
    <cellStyle name="20% - Accent6 5 3 2" xfId="1285"/>
    <cellStyle name="20% - Accent6 5 3 2 2" xfId="1286"/>
    <cellStyle name="20% - Accent6 5 3 2 3" xfId="1287"/>
    <cellStyle name="20% - Accent6 5 3 3" xfId="1288"/>
    <cellStyle name="20% - Accent6 5 3 4" xfId="1289"/>
    <cellStyle name="20% - Accent6 5 4" xfId="1290"/>
    <cellStyle name="20% - Accent6 5 4 2" xfId="1291"/>
    <cellStyle name="20% - Accent6 5 4 3" xfId="1292"/>
    <cellStyle name="20% - Accent6 5 5" xfId="1293"/>
    <cellStyle name="20% - Accent6 5 5 2" xfId="1294"/>
    <cellStyle name="20% - Accent6 5 5 3" xfId="1295"/>
    <cellStyle name="20% - Accent6 5 6" xfId="1296"/>
    <cellStyle name="20% - Accent6 5 6 2" xfId="1297"/>
    <cellStyle name="20% - Accent6 5 7" xfId="1298"/>
    <cellStyle name="20% - Accent6 6" xfId="1299"/>
    <cellStyle name="20% - Accent6 6 2" xfId="1300"/>
    <cellStyle name="20% - Accent6 6 2 2" xfId="1301"/>
    <cellStyle name="20% - Accent6 6 2 2 2" xfId="1302"/>
    <cellStyle name="20% - Accent6 6 2 2 3" xfId="1303"/>
    <cellStyle name="20% - Accent6 6 2 3" xfId="1304"/>
    <cellStyle name="20% - Accent6 6 2 4" xfId="1305"/>
    <cellStyle name="20% - Accent6 6 3" xfId="1306"/>
    <cellStyle name="20% - Accent6 6 3 2" xfId="1307"/>
    <cellStyle name="20% - Accent6 6 3 3" xfId="1308"/>
    <cellStyle name="20% - Accent6 6 4" xfId="1309"/>
    <cellStyle name="20% - Accent6 6 5" xfId="1310"/>
    <cellStyle name="20% - Accent6 7" xfId="1311"/>
    <cellStyle name="20% - Accent6 7 2" xfId="1312"/>
    <cellStyle name="20% - Accent6 7 2 2" xfId="1313"/>
    <cellStyle name="20% - Accent6 7 2 3" xfId="1314"/>
    <cellStyle name="20% - Accent6 7 3" xfId="1315"/>
    <cellStyle name="20% - Accent6 7 4" xfId="1316"/>
    <cellStyle name="20% - Accent6 8" xfId="1317"/>
    <cellStyle name="20% - Accent6 8 2" xfId="1318"/>
    <cellStyle name="20% - Accent6 8 3" xfId="1319"/>
    <cellStyle name="20% - Accent6 9" xfId="1320"/>
    <cellStyle name="20% - Accent6 9 2" xfId="1321"/>
    <cellStyle name="20% - Accent6 9 3" xfId="1322"/>
    <cellStyle name="40% - Accent1 10" xfId="40266"/>
    <cellStyle name="40% - Accent1 2" xfId="1323"/>
    <cellStyle name="40% - Accent1 2 10" xfId="40267"/>
    <cellStyle name="40% - Accent1 2 2" xfId="1324"/>
    <cellStyle name="40% - Accent1 2 2 2" xfId="1325"/>
    <cellStyle name="40% - Accent1 2 2 2 2" xfId="1326"/>
    <cellStyle name="40% - Accent1 2 2 2 2 2" xfId="1327"/>
    <cellStyle name="40% - Accent1 2 2 2 2 2 2" xfId="1328"/>
    <cellStyle name="40% - Accent1 2 2 2 2 2 3" xfId="1329"/>
    <cellStyle name="40% - Accent1 2 2 2 2 3" xfId="1330"/>
    <cellStyle name="40% - Accent1 2 2 2 2 4" xfId="1331"/>
    <cellStyle name="40% - Accent1 2 2 2 3" xfId="1332"/>
    <cellStyle name="40% - Accent1 2 2 2 3 2" xfId="1333"/>
    <cellStyle name="40% - Accent1 2 2 2 3 3" xfId="1334"/>
    <cellStyle name="40% - Accent1 2 2 2 4" xfId="1335"/>
    <cellStyle name="40% - Accent1 2 2 2 5" xfId="1336"/>
    <cellStyle name="40% - Accent1 2 2 3" xfId="1337"/>
    <cellStyle name="40% - Accent1 2 2 3 2" xfId="1338"/>
    <cellStyle name="40% - Accent1 2 2 3 2 2" xfId="1339"/>
    <cellStyle name="40% - Accent1 2 2 3 2 3" xfId="1340"/>
    <cellStyle name="40% - Accent1 2 2 3 3" xfId="1341"/>
    <cellStyle name="40% - Accent1 2 2 3 4" xfId="1342"/>
    <cellStyle name="40% - Accent1 2 2 4" xfId="1343"/>
    <cellStyle name="40% - Accent1 2 2 4 2" xfId="1344"/>
    <cellStyle name="40% - Accent1 2 2 4 3" xfId="1345"/>
    <cellStyle name="40% - Accent1 2 2 5" xfId="1346"/>
    <cellStyle name="40% - Accent1 2 2 5 2" xfId="1347"/>
    <cellStyle name="40% - Accent1 2 2 5 3" xfId="1348"/>
    <cellStyle name="40% - Accent1 2 2 6" xfId="1349"/>
    <cellStyle name="40% - Accent1 2 2 6 2" xfId="1350"/>
    <cellStyle name="40% - Accent1 2 2 6 3" xfId="1351"/>
    <cellStyle name="40% - Accent1 2 2 7" xfId="40268"/>
    <cellStyle name="40% - Accent1 2 3" xfId="1352"/>
    <cellStyle name="40% - Accent1 2 3 2" xfId="1353"/>
    <cellStyle name="40% - Accent1 2 3 2 2" xfId="1354"/>
    <cellStyle name="40% - Accent1 2 3 2 2 2" xfId="1355"/>
    <cellStyle name="40% - Accent1 2 3 2 2 2 2" xfId="1356"/>
    <cellStyle name="40% - Accent1 2 3 2 2 2 3" xfId="1357"/>
    <cellStyle name="40% - Accent1 2 3 2 2 3" xfId="1358"/>
    <cellStyle name="40% - Accent1 2 3 2 2 4" xfId="1359"/>
    <cellStyle name="40% - Accent1 2 3 2 3" xfId="1360"/>
    <cellStyle name="40% - Accent1 2 3 2 3 2" xfId="1361"/>
    <cellStyle name="40% - Accent1 2 3 2 3 3" xfId="1362"/>
    <cellStyle name="40% - Accent1 2 3 2 4" xfId="1363"/>
    <cellStyle name="40% - Accent1 2 3 2 5" xfId="1364"/>
    <cellStyle name="40% - Accent1 2 3 3" xfId="1365"/>
    <cellStyle name="40% - Accent1 2 3 3 2" xfId="1366"/>
    <cellStyle name="40% - Accent1 2 3 3 2 2" xfId="1367"/>
    <cellStyle name="40% - Accent1 2 3 3 2 3" xfId="1368"/>
    <cellStyle name="40% - Accent1 2 3 3 3" xfId="1369"/>
    <cellStyle name="40% - Accent1 2 3 3 4" xfId="1370"/>
    <cellStyle name="40% - Accent1 2 3 4" xfId="1371"/>
    <cellStyle name="40% - Accent1 2 3 4 2" xfId="1372"/>
    <cellStyle name="40% - Accent1 2 3 4 3" xfId="1373"/>
    <cellStyle name="40% - Accent1 2 3 5" xfId="1374"/>
    <cellStyle name="40% - Accent1 2 3 5 2" xfId="1375"/>
    <cellStyle name="40% - Accent1 2 3 5 3" xfId="1376"/>
    <cellStyle name="40% - Accent1 2 3 6" xfId="1377"/>
    <cellStyle name="40% - Accent1 2 3 6 2" xfId="1378"/>
    <cellStyle name="40% - Accent1 2 3 7" xfId="1379"/>
    <cellStyle name="40% - Accent1 2 4" xfId="1380"/>
    <cellStyle name="40% - Accent1 2 4 2" xfId="1381"/>
    <cellStyle name="40% - Accent1 2 4 2 2" xfId="1382"/>
    <cellStyle name="40% - Accent1 2 4 2 2 2" xfId="1383"/>
    <cellStyle name="40% - Accent1 2 4 2 2 2 2" xfId="1384"/>
    <cellStyle name="40% - Accent1 2 4 2 2 2 3" xfId="1385"/>
    <cellStyle name="40% - Accent1 2 4 2 2 3" xfId="1386"/>
    <cellStyle name="40% - Accent1 2 4 2 2 4" xfId="1387"/>
    <cellStyle name="40% - Accent1 2 4 2 3" xfId="1388"/>
    <cellStyle name="40% - Accent1 2 4 2 3 2" xfId="1389"/>
    <cellStyle name="40% - Accent1 2 4 2 3 3" xfId="1390"/>
    <cellStyle name="40% - Accent1 2 4 2 4" xfId="1391"/>
    <cellStyle name="40% - Accent1 2 4 2 5" xfId="1392"/>
    <cellStyle name="40% - Accent1 2 4 3" xfId="1393"/>
    <cellStyle name="40% - Accent1 2 4 3 2" xfId="1394"/>
    <cellStyle name="40% - Accent1 2 4 3 2 2" xfId="1395"/>
    <cellStyle name="40% - Accent1 2 4 3 2 3" xfId="1396"/>
    <cellStyle name="40% - Accent1 2 4 3 3" xfId="1397"/>
    <cellStyle name="40% - Accent1 2 4 3 4" xfId="1398"/>
    <cellStyle name="40% - Accent1 2 4 4" xfId="1399"/>
    <cellStyle name="40% - Accent1 2 4 4 2" xfId="1400"/>
    <cellStyle name="40% - Accent1 2 4 4 3" xfId="1401"/>
    <cellStyle name="40% - Accent1 2 4 5" xfId="1402"/>
    <cellStyle name="40% - Accent1 2 4 5 2" xfId="1403"/>
    <cellStyle name="40% - Accent1 2 4 5 3" xfId="1404"/>
    <cellStyle name="40% - Accent1 2 4 6" xfId="1405"/>
    <cellStyle name="40% - Accent1 2 4 6 2" xfId="1406"/>
    <cellStyle name="40% - Accent1 2 4 7" xfId="1407"/>
    <cellStyle name="40% - Accent1 2 5" xfId="1408"/>
    <cellStyle name="40% - Accent1 2 5 2" xfId="1409"/>
    <cellStyle name="40% - Accent1 2 5 2 2" xfId="1410"/>
    <cellStyle name="40% - Accent1 2 5 2 2 2" xfId="1411"/>
    <cellStyle name="40% - Accent1 2 5 2 2 3" xfId="1412"/>
    <cellStyle name="40% - Accent1 2 5 2 3" xfId="1413"/>
    <cellStyle name="40% - Accent1 2 5 2 4" xfId="1414"/>
    <cellStyle name="40% - Accent1 2 5 3" xfId="1415"/>
    <cellStyle name="40% - Accent1 2 5 3 2" xfId="1416"/>
    <cellStyle name="40% - Accent1 2 5 3 3" xfId="1417"/>
    <cellStyle name="40% - Accent1 2 5 4" xfId="1418"/>
    <cellStyle name="40% - Accent1 2 5 5" xfId="1419"/>
    <cellStyle name="40% - Accent1 2 6" xfId="1420"/>
    <cellStyle name="40% - Accent1 2 6 2" xfId="1421"/>
    <cellStyle name="40% - Accent1 2 6 2 2" xfId="1422"/>
    <cellStyle name="40% - Accent1 2 6 2 3" xfId="1423"/>
    <cellStyle name="40% - Accent1 2 6 3" xfId="1424"/>
    <cellStyle name="40% - Accent1 2 6 4" xfId="1425"/>
    <cellStyle name="40% - Accent1 2 7" xfId="1426"/>
    <cellStyle name="40% - Accent1 2 7 2" xfId="1427"/>
    <cellStyle name="40% - Accent1 2 7 3" xfId="1428"/>
    <cellStyle name="40% - Accent1 2 8" xfId="1429"/>
    <cellStyle name="40% - Accent1 2 8 2" xfId="1430"/>
    <cellStyle name="40% - Accent1 2 8 3" xfId="1431"/>
    <cellStyle name="40% - Accent1 2 9" xfId="1432"/>
    <cellStyle name="40% - Accent1 2 9 2" xfId="1433"/>
    <cellStyle name="40% - Accent1 2 9 3" xfId="1434"/>
    <cellStyle name="40% - Accent1 3" xfId="1435"/>
    <cellStyle name="40% - Accent1 3 2" xfId="1436"/>
    <cellStyle name="40% - Accent1 3 2 2" xfId="1437"/>
    <cellStyle name="40% - Accent1 3 2 2 2" xfId="1438"/>
    <cellStyle name="40% - Accent1 3 2 2 2 2" xfId="1439"/>
    <cellStyle name="40% - Accent1 3 2 2 2 3" xfId="1440"/>
    <cellStyle name="40% - Accent1 3 2 2 3" xfId="1441"/>
    <cellStyle name="40% - Accent1 3 2 2 4" xfId="1442"/>
    <cellStyle name="40% - Accent1 3 2 3" xfId="1443"/>
    <cellStyle name="40% - Accent1 3 2 3 2" xfId="1444"/>
    <cellStyle name="40% - Accent1 3 2 3 3" xfId="1445"/>
    <cellStyle name="40% - Accent1 3 2 4" xfId="1446"/>
    <cellStyle name="40% - Accent1 3 2 5" xfId="1447"/>
    <cellStyle name="40% - Accent1 3 3" xfId="1448"/>
    <cellStyle name="40% - Accent1 3 3 2" xfId="1449"/>
    <cellStyle name="40% - Accent1 3 3 2 2" xfId="1450"/>
    <cellStyle name="40% - Accent1 3 3 2 3" xfId="1451"/>
    <cellStyle name="40% - Accent1 3 3 3" xfId="1452"/>
    <cellStyle name="40% - Accent1 3 3 4" xfId="1453"/>
    <cellStyle name="40% - Accent1 3 4" xfId="1454"/>
    <cellStyle name="40% - Accent1 3 4 2" xfId="1455"/>
    <cellStyle name="40% - Accent1 3 4 3" xfId="1456"/>
    <cellStyle name="40% - Accent1 3 5" xfId="1457"/>
    <cellStyle name="40% - Accent1 3 5 2" xfId="1458"/>
    <cellStyle name="40% - Accent1 3 5 3" xfId="1459"/>
    <cellStyle name="40% - Accent1 3 6" xfId="1460"/>
    <cellStyle name="40% - Accent1 3 6 2" xfId="1461"/>
    <cellStyle name="40% - Accent1 3 6 3" xfId="1462"/>
    <cellStyle name="40% - Accent1 3 7" xfId="40269"/>
    <cellStyle name="40% - Accent1 4" xfId="1463"/>
    <cellStyle name="40% - Accent1 4 2" xfId="1464"/>
    <cellStyle name="40% - Accent1 4 2 2" xfId="1465"/>
    <cellStyle name="40% - Accent1 4 2 2 2" xfId="1466"/>
    <cellStyle name="40% - Accent1 4 2 2 2 2" xfId="1467"/>
    <cellStyle name="40% - Accent1 4 2 2 2 3" xfId="1468"/>
    <cellStyle name="40% - Accent1 4 2 2 3" xfId="1469"/>
    <cellStyle name="40% - Accent1 4 2 2 4" xfId="1470"/>
    <cellStyle name="40% - Accent1 4 2 3" xfId="1471"/>
    <cellStyle name="40% - Accent1 4 2 3 2" xfId="1472"/>
    <cellStyle name="40% - Accent1 4 2 3 3" xfId="1473"/>
    <cellStyle name="40% - Accent1 4 2 4" xfId="1474"/>
    <cellStyle name="40% - Accent1 4 2 5" xfId="1475"/>
    <cellStyle name="40% - Accent1 4 3" xfId="1476"/>
    <cellStyle name="40% - Accent1 4 3 2" xfId="1477"/>
    <cellStyle name="40% - Accent1 4 3 2 2" xfId="1478"/>
    <cellStyle name="40% - Accent1 4 3 2 3" xfId="1479"/>
    <cellStyle name="40% - Accent1 4 3 3" xfId="1480"/>
    <cellStyle name="40% - Accent1 4 3 4" xfId="1481"/>
    <cellStyle name="40% - Accent1 4 4" xfId="1482"/>
    <cellStyle name="40% - Accent1 4 4 2" xfId="1483"/>
    <cellStyle name="40% - Accent1 4 4 3" xfId="1484"/>
    <cellStyle name="40% - Accent1 4 5" xfId="1485"/>
    <cellStyle name="40% - Accent1 4 5 2" xfId="1486"/>
    <cellStyle name="40% - Accent1 4 5 3" xfId="1487"/>
    <cellStyle name="40% - Accent1 4 6" xfId="1488"/>
    <cellStyle name="40% - Accent1 4 6 2" xfId="1489"/>
    <cellStyle name="40% - Accent1 4 7" xfId="1490"/>
    <cellStyle name="40% - Accent1 5" xfId="1491"/>
    <cellStyle name="40% - Accent1 5 2" xfId="1492"/>
    <cellStyle name="40% - Accent1 5 2 2" xfId="1493"/>
    <cellStyle name="40% - Accent1 5 2 2 2" xfId="1494"/>
    <cellStyle name="40% - Accent1 5 2 2 2 2" xfId="1495"/>
    <cellStyle name="40% - Accent1 5 2 2 2 3" xfId="1496"/>
    <cellStyle name="40% - Accent1 5 2 2 3" xfId="1497"/>
    <cellStyle name="40% - Accent1 5 2 2 4" xfId="1498"/>
    <cellStyle name="40% - Accent1 5 2 3" xfId="1499"/>
    <cellStyle name="40% - Accent1 5 2 3 2" xfId="1500"/>
    <cellStyle name="40% - Accent1 5 2 3 3" xfId="1501"/>
    <cellStyle name="40% - Accent1 5 2 4" xfId="1502"/>
    <cellStyle name="40% - Accent1 5 2 5" xfId="1503"/>
    <cellStyle name="40% - Accent1 5 3" xfId="1504"/>
    <cellStyle name="40% - Accent1 5 3 2" xfId="1505"/>
    <cellStyle name="40% - Accent1 5 3 2 2" xfId="1506"/>
    <cellStyle name="40% - Accent1 5 3 2 3" xfId="1507"/>
    <cellStyle name="40% - Accent1 5 3 3" xfId="1508"/>
    <cellStyle name="40% - Accent1 5 3 4" xfId="1509"/>
    <cellStyle name="40% - Accent1 5 4" xfId="1510"/>
    <cellStyle name="40% - Accent1 5 4 2" xfId="1511"/>
    <cellStyle name="40% - Accent1 5 4 3" xfId="1512"/>
    <cellStyle name="40% - Accent1 5 5" xfId="1513"/>
    <cellStyle name="40% - Accent1 5 5 2" xfId="1514"/>
    <cellStyle name="40% - Accent1 5 5 3" xfId="1515"/>
    <cellStyle name="40% - Accent1 5 6" xfId="1516"/>
    <cellStyle name="40% - Accent1 5 6 2" xfId="1517"/>
    <cellStyle name="40% - Accent1 5 7" xfId="1518"/>
    <cellStyle name="40% - Accent1 6" xfId="1519"/>
    <cellStyle name="40% - Accent1 6 2" xfId="1520"/>
    <cellStyle name="40% - Accent1 6 2 2" xfId="1521"/>
    <cellStyle name="40% - Accent1 6 2 2 2" xfId="1522"/>
    <cellStyle name="40% - Accent1 6 2 2 3" xfId="1523"/>
    <cellStyle name="40% - Accent1 6 2 3" xfId="1524"/>
    <cellStyle name="40% - Accent1 6 2 4" xfId="1525"/>
    <cellStyle name="40% - Accent1 6 3" xfId="1526"/>
    <cellStyle name="40% - Accent1 6 3 2" xfId="1527"/>
    <cellStyle name="40% - Accent1 6 3 3" xfId="1528"/>
    <cellStyle name="40% - Accent1 6 4" xfId="1529"/>
    <cellStyle name="40% - Accent1 6 5" xfId="1530"/>
    <cellStyle name="40% - Accent1 7" xfId="1531"/>
    <cellStyle name="40% - Accent1 7 2" xfId="1532"/>
    <cellStyle name="40% - Accent1 7 2 2" xfId="1533"/>
    <cellStyle name="40% - Accent1 7 2 3" xfId="1534"/>
    <cellStyle name="40% - Accent1 7 3" xfId="1535"/>
    <cellStyle name="40% - Accent1 7 4" xfId="1536"/>
    <cellStyle name="40% - Accent1 8" xfId="1537"/>
    <cellStyle name="40% - Accent1 8 2" xfId="1538"/>
    <cellStyle name="40% - Accent1 8 3" xfId="1539"/>
    <cellStyle name="40% - Accent1 9" xfId="1540"/>
    <cellStyle name="40% - Accent1 9 2" xfId="1541"/>
    <cellStyle name="40% - Accent1 9 3" xfId="1542"/>
    <cellStyle name="40% - Accent2 10" xfId="40270"/>
    <cellStyle name="40% - Accent2 2" xfId="1543"/>
    <cellStyle name="40% - Accent2 2 10" xfId="40271"/>
    <cellStyle name="40% - Accent2 2 2" xfId="1544"/>
    <cellStyle name="40% - Accent2 2 2 2" xfId="1545"/>
    <cellStyle name="40% - Accent2 2 2 2 2" xfId="1546"/>
    <cellStyle name="40% - Accent2 2 2 2 2 2" xfId="1547"/>
    <cellStyle name="40% - Accent2 2 2 2 2 2 2" xfId="1548"/>
    <cellStyle name="40% - Accent2 2 2 2 2 2 3" xfId="1549"/>
    <cellStyle name="40% - Accent2 2 2 2 2 3" xfId="1550"/>
    <cellStyle name="40% - Accent2 2 2 2 2 4" xfId="1551"/>
    <cellStyle name="40% - Accent2 2 2 2 3" xfId="1552"/>
    <cellStyle name="40% - Accent2 2 2 2 3 2" xfId="1553"/>
    <cellStyle name="40% - Accent2 2 2 2 3 3" xfId="1554"/>
    <cellStyle name="40% - Accent2 2 2 2 4" xfId="1555"/>
    <cellStyle name="40% - Accent2 2 2 2 5" xfId="1556"/>
    <cellStyle name="40% - Accent2 2 2 3" xfId="1557"/>
    <cellStyle name="40% - Accent2 2 2 3 2" xfId="1558"/>
    <cellStyle name="40% - Accent2 2 2 3 2 2" xfId="1559"/>
    <cellStyle name="40% - Accent2 2 2 3 2 3" xfId="1560"/>
    <cellStyle name="40% - Accent2 2 2 3 3" xfId="1561"/>
    <cellStyle name="40% - Accent2 2 2 3 4" xfId="1562"/>
    <cellStyle name="40% - Accent2 2 2 4" xfId="1563"/>
    <cellStyle name="40% - Accent2 2 2 4 2" xfId="1564"/>
    <cellStyle name="40% - Accent2 2 2 4 3" xfId="1565"/>
    <cellStyle name="40% - Accent2 2 2 5" xfId="1566"/>
    <cellStyle name="40% - Accent2 2 2 5 2" xfId="1567"/>
    <cellStyle name="40% - Accent2 2 2 5 3" xfId="1568"/>
    <cellStyle name="40% - Accent2 2 2 6" xfId="1569"/>
    <cellStyle name="40% - Accent2 2 2 6 2" xfId="1570"/>
    <cellStyle name="40% - Accent2 2 2 6 3" xfId="1571"/>
    <cellStyle name="40% - Accent2 2 2 7" xfId="40272"/>
    <cellStyle name="40% - Accent2 2 3" xfId="1572"/>
    <cellStyle name="40% - Accent2 2 3 2" xfId="1573"/>
    <cellStyle name="40% - Accent2 2 3 2 2" xfId="1574"/>
    <cellStyle name="40% - Accent2 2 3 2 2 2" xfId="1575"/>
    <cellStyle name="40% - Accent2 2 3 2 2 2 2" xfId="1576"/>
    <cellStyle name="40% - Accent2 2 3 2 2 2 3" xfId="1577"/>
    <cellStyle name="40% - Accent2 2 3 2 2 3" xfId="1578"/>
    <cellStyle name="40% - Accent2 2 3 2 2 4" xfId="1579"/>
    <cellStyle name="40% - Accent2 2 3 2 3" xfId="1580"/>
    <cellStyle name="40% - Accent2 2 3 2 3 2" xfId="1581"/>
    <cellStyle name="40% - Accent2 2 3 2 3 3" xfId="1582"/>
    <cellStyle name="40% - Accent2 2 3 2 4" xfId="1583"/>
    <cellStyle name="40% - Accent2 2 3 2 5" xfId="1584"/>
    <cellStyle name="40% - Accent2 2 3 3" xfId="1585"/>
    <cellStyle name="40% - Accent2 2 3 3 2" xfId="1586"/>
    <cellStyle name="40% - Accent2 2 3 3 2 2" xfId="1587"/>
    <cellStyle name="40% - Accent2 2 3 3 2 3" xfId="1588"/>
    <cellStyle name="40% - Accent2 2 3 3 3" xfId="1589"/>
    <cellStyle name="40% - Accent2 2 3 3 4" xfId="1590"/>
    <cellStyle name="40% - Accent2 2 3 4" xfId="1591"/>
    <cellStyle name="40% - Accent2 2 3 4 2" xfId="1592"/>
    <cellStyle name="40% - Accent2 2 3 4 3" xfId="1593"/>
    <cellStyle name="40% - Accent2 2 3 5" xfId="1594"/>
    <cellStyle name="40% - Accent2 2 3 5 2" xfId="1595"/>
    <cellStyle name="40% - Accent2 2 3 5 3" xfId="1596"/>
    <cellStyle name="40% - Accent2 2 3 6" xfId="1597"/>
    <cellStyle name="40% - Accent2 2 3 6 2" xfId="1598"/>
    <cellStyle name="40% - Accent2 2 3 7" xfId="1599"/>
    <cellStyle name="40% - Accent2 2 4" xfId="1600"/>
    <cellStyle name="40% - Accent2 2 4 2" xfId="1601"/>
    <cellStyle name="40% - Accent2 2 4 2 2" xfId="1602"/>
    <cellStyle name="40% - Accent2 2 4 2 2 2" xfId="1603"/>
    <cellStyle name="40% - Accent2 2 4 2 2 2 2" xfId="1604"/>
    <cellStyle name="40% - Accent2 2 4 2 2 2 3" xfId="1605"/>
    <cellStyle name="40% - Accent2 2 4 2 2 3" xfId="1606"/>
    <cellStyle name="40% - Accent2 2 4 2 2 4" xfId="1607"/>
    <cellStyle name="40% - Accent2 2 4 2 3" xfId="1608"/>
    <cellStyle name="40% - Accent2 2 4 2 3 2" xfId="1609"/>
    <cellStyle name="40% - Accent2 2 4 2 3 3" xfId="1610"/>
    <cellStyle name="40% - Accent2 2 4 2 4" xfId="1611"/>
    <cellStyle name="40% - Accent2 2 4 2 5" xfId="1612"/>
    <cellStyle name="40% - Accent2 2 4 3" xfId="1613"/>
    <cellStyle name="40% - Accent2 2 4 3 2" xfId="1614"/>
    <cellStyle name="40% - Accent2 2 4 3 2 2" xfId="1615"/>
    <cellStyle name="40% - Accent2 2 4 3 2 3" xfId="1616"/>
    <cellStyle name="40% - Accent2 2 4 3 3" xfId="1617"/>
    <cellStyle name="40% - Accent2 2 4 3 4" xfId="1618"/>
    <cellStyle name="40% - Accent2 2 4 4" xfId="1619"/>
    <cellStyle name="40% - Accent2 2 4 4 2" xfId="1620"/>
    <cellStyle name="40% - Accent2 2 4 4 3" xfId="1621"/>
    <cellStyle name="40% - Accent2 2 4 5" xfId="1622"/>
    <cellStyle name="40% - Accent2 2 4 5 2" xfId="1623"/>
    <cellStyle name="40% - Accent2 2 4 5 3" xfId="1624"/>
    <cellStyle name="40% - Accent2 2 4 6" xfId="1625"/>
    <cellStyle name="40% - Accent2 2 4 6 2" xfId="1626"/>
    <cellStyle name="40% - Accent2 2 4 7" xfId="1627"/>
    <cellStyle name="40% - Accent2 2 5" xfId="1628"/>
    <cellStyle name="40% - Accent2 2 5 2" xfId="1629"/>
    <cellStyle name="40% - Accent2 2 5 2 2" xfId="1630"/>
    <cellStyle name="40% - Accent2 2 5 2 2 2" xfId="1631"/>
    <cellStyle name="40% - Accent2 2 5 2 2 3" xfId="1632"/>
    <cellStyle name="40% - Accent2 2 5 2 3" xfId="1633"/>
    <cellStyle name="40% - Accent2 2 5 2 4" xfId="1634"/>
    <cellStyle name="40% - Accent2 2 5 3" xfId="1635"/>
    <cellStyle name="40% - Accent2 2 5 3 2" xfId="1636"/>
    <cellStyle name="40% - Accent2 2 5 3 3" xfId="1637"/>
    <cellStyle name="40% - Accent2 2 5 4" xfId="1638"/>
    <cellStyle name="40% - Accent2 2 5 5" xfId="1639"/>
    <cellStyle name="40% - Accent2 2 6" xfId="1640"/>
    <cellStyle name="40% - Accent2 2 6 2" xfId="1641"/>
    <cellStyle name="40% - Accent2 2 6 2 2" xfId="1642"/>
    <cellStyle name="40% - Accent2 2 6 2 3" xfId="1643"/>
    <cellStyle name="40% - Accent2 2 6 3" xfId="1644"/>
    <cellStyle name="40% - Accent2 2 6 4" xfId="1645"/>
    <cellStyle name="40% - Accent2 2 7" xfId="1646"/>
    <cellStyle name="40% - Accent2 2 7 2" xfId="1647"/>
    <cellStyle name="40% - Accent2 2 7 3" xfId="1648"/>
    <cellStyle name="40% - Accent2 2 8" xfId="1649"/>
    <cellStyle name="40% - Accent2 2 8 2" xfId="1650"/>
    <cellStyle name="40% - Accent2 2 8 3" xfId="1651"/>
    <cellStyle name="40% - Accent2 2 9" xfId="1652"/>
    <cellStyle name="40% - Accent2 2 9 2" xfId="1653"/>
    <cellStyle name="40% - Accent2 2 9 3" xfId="1654"/>
    <cellStyle name="40% - Accent2 3" xfId="1655"/>
    <cellStyle name="40% - Accent2 3 2" xfId="1656"/>
    <cellStyle name="40% - Accent2 3 2 2" xfId="1657"/>
    <cellStyle name="40% - Accent2 3 2 2 2" xfId="1658"/>
    <cellStyle name="40% - Accent2 3 2 2 2 2" xfId="1659"/>
    <cellStyle name="40% - Accent2 3 2 2 2 3" xfId="1660"/>
    <cellStyle name="40% - Accent2 3 2 2 3" xfId="1661"/>
    <cellStyle name="40% - Accent2 3 2 2 4" xfId="1662"/>
    <cellStyle name="40% - Accent2 3 2 3" xfId="1663"/>
    <cellStyle name="40% - Accent2 3 2 3 2" xfId="1664"/>
    <cellStyle name="40% - Accent2 3 2 3 3" xfId="1665"/>
    <cellStyle name="40% - Accent2 3 2 4" xfId="1666"/>
    <cellStyle name="40% - Accent2 3 2 5" xfId="1667"/>
    <cellStyle name="40% - Accent2 3 3" xfId="1668"/>
    <cellStyle name="40% - Accent2 3 3 2" xfId="1669"/>
    <cellStyle name="40% - Accent2 3 3 2 2" xfId="1670"/>
    <cellStyle name="40% - Accent2 3 3 2 3" xfId="1671"/>
    <cellStyle name="40% - Accent2 3 3 3" xfId="1672"/>
    <cellStyle name="40% - Accent2 3 3 4" xfId="1673"/>
    <cellStyle name="40% - Accent2 3 4" xfId="1674"/>
    <cellStyle name="40% - Accent2 3 4 2" xfId="1675"/>
    <cellStyle name="40% - Accent2 3 4 3" xfId="1676"/>
    <cellStyle name="40% - Accent2 3 5" xfId="1677"/>
    <cellStyle name="40% - Accent2 3 5 2" xfId="1678"/>
    <cellStyle name="40% - Accent2 3 5 3" xfId="1679"/>
    <cellStyle name="40% - Accent2 3 6" xfId="1680"/>
    <cellStyle name="40% - Accent2 3 6 2" xfId="1681"/>
    <cellStyle name="40% - Accent2 3 6 3" xfId="1682"/>
    <cellStyle name="40% - Accent2 3 7" xfId="40273"/>
    <cellStyle name="40% - Accent2 4" xfId="1683"/>
    <cellStyle name="40% - Accent2 4 2" xfId="1684"/>
    <cellStyle name="40% - Accent2 4 2 2" xfId="1685"/>
    <cellStyle name="40% - Accent2 4 2 2 2" xfId="1686"/>
    <cellStyle name="40% - Accent2 4 2 2 2 2" xfId="1687"/>
    <cellStyle name="40% - Accent2 4 2 2 2 3" xfId="1688"/>
    <cellStyle name="40% - Accent2 4 2 2 3" xfId="1689"/>
    <cellStyle name="40% - Accent2 4 2 2 4" xfId="1690"/>
    <cellStyle name="40% - Accent2 4 2 3" xfId="1691"/>
    <cellStyle name="40% - Accent2 4 2 3 2" xfId="1692"/>
    <cellStyle name="40% - Accent2 4 2 3 3" xfId="1693"/>
    <cellStyle name="40% - Accent2 4 2 4" xfId="1694"/>
    <cellStyle name="40% - Accent2 4 2 5" xfId="1695"/>
    <cellStyle name="40% - Accent2 4 3" xfId="1696"/>
    <cellStyle name="40% - Accent2 4 3 2" xfId="1697"/>
    <cellStyle name="40% - Accent2 4 3 2 2" xfId="1698"/>
    <cellStyle name="40% - Accent2 4 3 2 3" xfId="1699"/>
    <cellStyle name="40% - Accent2 4 3 3" xfId="1700"/>
    <cellStyle name="40% - Accent2 4 3 4" xfId="1701"/>
    <cellStyle name="40% - Accent2 4 4" xfId="1702"/>
    <cellStyle name="40% - Accent2 4 4 2" xfId="1703"/>
    <cellStyle name="40% - Accent2 4 4 3" xfId="1704"/>
    <cellStyle name="40% - Accent2 4 5" xfId="1705"/>
    <cellStyle name="40% - Accent2 4 5 2" xfId="1706"/>
    <cellStyle name="40% - Accent2 4 5 3" xfId="1707"/>
    <cellStyle name="40% - Accent2 4 6" xfId="1708"/>
    <cellStyle name="40% - Accent2 4 6 2" xfId="1709"/>
    <cellStyle name="40% - Accent2 4 7" xfId="1710"/>
    <cellStyle name="40% - Accent2 5" xfId="1711"/>
    <cellStyle name="40% - Accent2 5 2" xfId="1712"/>
    <cellStyle name="40% - Accent2 5 2 2" xfId="1713"/>
    <cellStyle name="40% - Accent2 5 2 2 2" xfId="1714"/>
    <cellStyle name="40% - Accent2 5 2 2 2 2" xfId="1715"/>
    <cellStyle name="40% - Accent2 5 2 2 2 3" xfId="1716"/>
    <cellStyle name="40% - Accent2 5 2 2 3" xfId="1717"/>
    <cellStyle name="40% - Accent2 5 2 2 4" xfId="1718"/>
    <cellStyle name="40% - Accent2 5 2 3" xfId="1719"/>
    <cellStyle name="40% - Accent2 5 2 3 2" xfId="1720"/>
    <cellStyle name="40% - Accent2 5 2 3 3" xfId="1721"/>
    <cellStyle name="40% - Accent2 5 2 4" xfId="1722"/>
    <cellStyle name="40% - Accent2 5 2 5" xfId="1723"/>
    <cellStyle name="40% - Accent2 5 3" xfId="1724"/>
    <cellStyle name="40% - Accent2 5 3 2" xfId="1725"/>
    <cellStyle name="40% - Accent2 5 3 2 2" xfId="1726"/>
    <cellStyle name="40% - Accent2 5 3 2 3" xfId="1727"/>
    <cellStyle name="40% - Accent2 5 3 3" xfId="1728"/>
    <cellStyle name="40% - Accent2 5 3 4" xfId="1729"/>
    <cellStyle name="40% - Accent2 5 4" xfId="1730"/>
    <cellStyle name="40% - Accent2 5 4 2" xfId="1731"/>
    <cellStyle name="40% - Accent2 5 4 3" xfId="1732"/>
    <cellStyle name="40% - Accent2 5 5" xfId="1733"/>
    <cellStyle name="40% - Accent2 5 5 2" xfId="1734"/>
    <cellStyle name="40% - Accent2 5 5 3" xfId="1735"/>
    <cellStyle name="40% - Accent2 5 6" xfId="1736"/>
    <cellStyle name="40% - Accent2 5 6 2" xfId="1737"/>
    <cellStyle name="40% - Accent2 5 7" xfId="1738"/>
    <cellStyle name="40% - Accent2 6" xfId="1739"/>
    <cellStyle name="40% - Accent2 6 2" xfId="1740"/>
    <cellStyle name="40% - Accent2 6 2 2" xfId="1741"/>
    <cellStyle name="40% - Accent2 6 2 2 2" xfId="1742"/>
    <cellStyle name="40% - Accent2 6 2 2 3" xfId="1743"/>
    <cellStyle name="40% - Accent2 6 2 3" xfId="1744"/>
    <cellStyle name="40% - Accent2 6 2 4" xfId="1745"/>
    <cellStyle name="40% - Accent2 6 3" xfId="1746"/>
    <cellStyle name="40% - Accent2 6 3 2" xfId="1747"/>
    <cellStyle name="40% - Accent2 6 3 3" xfId="1748"/>
    <cellStyle name="40% - Accent2 6 4" xfId="1749"/>
    <cellStyle name="40% - Accent2 6 5" xfId="1750"/>
    <cellStyle name="40% - Accent2 7" xfId="1751"/>
    <cellStyle name="40% - Accent2 7 2" xfId="1752"/>
    <cellStyle name="40% - Accent2 7 2 2" xfId="1753"/>
    <cellStyle name="40% - Accent2 7 2 3" xfId="1754"/>
    <cellStyle name="40% - Accent2 7 3" xfId="1755"/>
    <cellStyle name="40% - Accent2 7 4" xfId="1756"/>
    <cellStyle name="40% - Accent2 8" xfId="1757"/>
    <cellStyle name="40% - Accent2 8 2" xfId="1758"/>
    <cellStyle name="40% - Accent2 8 3" xfId="1759"/>
    <cellStyle name="40% - Accent2 9" xfId="1760"/>
    <cellStyle name="40% - Accent2 9 2" xfId="1761"/>
    <cellStyle name="40% - Accent2 9 3" xfId="1762"/>
    <cellStyle name="40% - Accent3 10" xfId="40274"/>
    <cellStyle name="40% - Accent3 2" xfId="1763"/>
    <cellStyle name="40% - Accent3 2 10" xfId="40275"/>
    <cellStyle name="40% - Accent3 2 2" xfId="1764"/>
    <cellStyle name="40% - Accent3 2 2 2" xfId="1765"/>
    <cellStyle name="40% - Accent3 2 2 2 2" xfId="1766"/>
    <cellStyle name="40% - Accent3 2 2 2 2 2" xfId="1767"/>
    <cellStyle name="40% - Accent3 2 2 2 2 2 2" xfId="1768"/>
    <cellStyle name="40% - Accent3 2 2 2 2 2 3" xfId="1769"/>
    <cellStyle name="40% - Accent3 2 2 2 2 3" xfId="1770"/>
    <cellStyle name="40% - Accent3 2 2 2 2 4" xfId="1771"/>
    <cellStyle name="40% - Accent3 2 2 2 3" xfId="1772"/>
    <cellStyle name="40% - Accent3 2 2 2 3 2" xfId="1773"/>
    <cellStyle name="40% - Accent3 2 2 2 3 3" xfId="1774"/>
    <cellStyle name="40% - Accent3 2 2 2 4" xfId="1775"/>
    <cellStyle name="40% - Accent3 2 2 2 5" xfId="1776"/>
    <cellStyle name="40% - Accent3 2 2 3" xfId="1777"/>
    <cellStyle name="40% - Accent3 2 2 3 2" xfId="1778"/>
    <cellStyle name="40% - Accent3 2 2 3 2 2" xfId="1779"/>
    <cellStyle name="40% - Accent3 2 2 3 2 3" xfId="1780"/>
    <cellStyle name="40% - Accent3 2 2 3 3" xfId="1781"/>
    <cellStyle name="40% - Accent3 2 2 3 4" xfId="1782"/>
    <cellStyle name="40% - Accent3 2 2 4" xfId="1783"/>
    <cellStyle name="40% - Accent3 2 2 4 2" xfId="1784"/>
    <cellStyle name="40% - Accent3 2 2 4 3" xfId="1785"/>
    <cellStyle name="40% - Accent3 2 2 5" xfId="1786"/>
    <cellStyle name="40% - Accent3 2 2 5 2" xfId="1787"/>
    <cellStyle name="40% - Accent3 2 2 5 3" xfId="1788"/>
    <cellStyle name="40% - Accent3 2 2 6" xfId="1789"/>
    <cellStyle name="40% - Accent3 2 2 6 2" xfId="1790"/>
    <cellStyle name="40% - Accent3 2 2 6 3" xfId="1791"/>
    <cellStyle name="40% - Accent3 2 2 7" xfId="40276"/>
    <cellStyle name="40% - Accent3 2 3" xfId="1792"/>
    <cellStyle name="40% - Accent3 2 3 2" xfId="1793"/>
    <cellStyle name="40% - Accent3 2 3 2 2" xfId="1794"/>
    <cellStyle name="40% - Accent3 2 3 2 2 2" xfId="1795"/>
    <cellStyle name="40% - Accent3 2 3 2 2 2 2" xfId="1796"/>
    <cellStyle name="40% - Accent3 2 3 2 2 2 3" xfId="1797"/>
    <cellStyle name="40% - Accent3 2 3 2 2 3" xfId="1798"/>
    <cellStyle name="40% - Accent3 2 3 2 2 4" xfId="1799"/>
    <cellStyle name="40% - Accent3 2 3 2 3" xfId="1800"/>
    <cellStyle name="40% - Accent3 2 3 2 3 2" xfId="1801"/>
    <cellStyle name="40% - Accent3 2 3 2 3 3" xfId="1802"/>
    <cellStyle name="40% - Accent3 2 3 2 4" xfId="1803"/>
    <cellStyle name="40% - Accent3 2 3 2 5" xfId="1804"/>
    <cellStyle name="40% - Accent3 2 3 3" xfId="1805"/>
    <cellStyle name="40% - Accent3 2 3 3 2" xfId="1806"/>
    <cellStyle name="40% - Accent3 2 3 3 2 2" xfId="1807"/>
    <cellStyle name="40% - Accent3 2 3 3 2 3" xfId="1808"/>
    <cellStyle name="40% - Accent3 2 3 3 3" xfId="1809"/>
    <cellStyle name="40% - Accent3 2 3 3 4" xfId="1810"/>
    <cellStyle name="40% - Accent3 2 3 4" xfId="1811"/>
    <cellStyle name="40% - Accent3 2 3 4 2" xfId="1812"/>
    <cellStyle name="40% - Accent3 2 3 4 3" xfId="1813"/>
    <cellStyle name="40% - Accent3 2 3 5" xfId="1814"/>
    <cellStyle name="40% - Accent3 2 3 5 2" xfId="1815"/>
    <cellStyle name="40% - Accent3 2 3 5 3" xfId="1816"/>
    <cellStyle name="40% - Accent3 2 3 6" xfId="1817"/>
    <cellStyle name="40% - Accent3 2 3 6 2" xfId="1818"/>
    <cellStyle name="40% - Accent3 2 3 7" xfId="1819"/>
    <cellStyle name="40% - Accent3 2 4" xfId="1820"/>
    <cellStyle name="40% - Accent3 2 4 2" xfId="1821"/>
    <cellStyle name="40% - Accent3 2 4 2 2" xfId="1822"/>
    <cellStyle name="40% - Accent3 2 4 2 2 2" xfId="1823"/>
    <cellStyle name="40% - Accent3 2 4 2 2 2 2" xfId="1824"/>
    <cellStyle name="40% - Accent3 2 4 2 2 2 3" xfId="1825"/>
    <cellStyle name="40% - Accent3 2 4 2 2 3" xfId="1826"/>
    <cellStyle name="40% - Accent3 2 4 2 2 4" xfId="1827"/>
    <cellStyle name="40% - Accent3 2 4 2 3" xfId="1828"/>
    <cellStyle name="40% - Accent3 2 4 2 3 2" xfId="1829"/>
    <cellStyle name="40% - Accent3 2 4 2 3 3" xfId="1830"/>
    <cellStyle name="40% - Accent3 2 4 2 4" xfId="1831"/>
    <cellStyle name="40% - Accent3 2 4 2 5" xfId="1832"/>
    <cellStyle name="40% - Accent3 2 4 3" xfId="1833"/>
    <cellStyle name="40% - Accent3 2 4 3 2" xfId="1834"/>
    <cellStyle name="40% - Accent3 2 4 3 2 2" xfId="1835"/>
    <cellStyle name="40% - Accent3 2 4 3 2 3" xfId="1836"/>
    <cellStyle name="40% - Accent3 2 4 3 3" xfId="1837"/>
    <cellStyle name="40% - Accent3 2 4 3 4" xfId="1838"/>
    <cellStyle name="40% - Accent3 2 4 4" xfId="1839"/>
    <cellStyle name="40% - Accent3 2 4 4 2" xfId="1840"/>
    <cellStyle name="40% - Accent3 2 4 4 3" xfId="1841"/>
    <cellStyle name="40% - Accent3 2 4 5" xfId="1842"/>
    <cellStyle name="40% - Accent3 2 4 5 2" xfId="1843"/>
    <cellStyle name="40% - Accent3 2 4 5 3" xfId="1844"/>
    <cellStyle name="40% - Accent3 2 4 6" xfId="1845"/>
    <cellStyle name="40% - Accent3 2 4 6 2" xfId="1846"/>
    <cellStyle name="40% - Accent3 2 4 7" xfId="1847"/>
    <cellStyle name="40% - Accent3 2 5" xfId="1848"/>
    <cellStyle name="40% - Accent3 2 5 2" xfId="1849"/>
    <cellStyle name="40% - Accent3 2 5 2 2" xfId="1850"/>
    <cellStyle name="40% - Accent3 2 5 2 2 2" xfId="1851"/>
    <cellStyle name="40% - Accent3 2 5 2 2 3" xfId="1852"/>
    <cellStyle name="40% - Accent3 2 5 2 3" xfId="1853"/>
    <cellStyle name="40% - Accent3 2 5 2 4" xfId="1854"/>
    <cellStyle name="40% - Accent3 2 5 3" xfId="1855"/>
    <cellStyle name="40% - Accent3 2 5 3 2" xfId="1856"/>
    <cellStyle name="40% - Accent3 2 5 3 3" xfId="1857"/>
    <cellStyle name="40% - Accent3 2 5 4" xfId="1858"/>
    <cellStyle name="40% - Accent3 2 5 5" xfId="1859"/>
    <cellStyle name="40% - Accent3 2 6" xfId="1860"/>
    <cellStyle name="40% - Accent3 2 6 2" xfId="1861"/>
    <cellStyle name="40% - Accent3 2 6 2 2" xfId="1862"/>
    <cellStyle name="40% - Accent3 2 6 2 3" xfId="1863"/>
    <cellStyle name="40% - Accent3 2 6 3" xfId="1864"/>
    <cellStyle name="40% - Accent3 2 6 4" xfId="1865"/>
    <cellStyle name="40% - Accent3 2 7" xfId="1866"/>
    <cellStyle name="40% - Accent3 2 7 2" xfId="1867"/>
    <cellStyle name="40% - Accent3 2 7 3" xfId="1868"/>
    <cellStyle name="40% - Accent3 2 8" xfId="1869"/>
    <cellStyle name="40% - Accent3 2 8 2" xfId="1870"/>
    <cellStyle name="40% - Accent3 2 8 3" xfId="1871"/>
    <cellStyle name="40% - Accent3 2 9" xfId="1872"/>
    <cellStyle name="40% - Accent3 2 9 2" xfId="1873"/>
    <cellStyle name="40% - Accent3 2 9 3" xfId="1874"/>
    <cellStyle name="40% - Accent3 3" xfId="1875"/>
    <cellStyle name="40% - Accent3 3 2" xfId="1876"/>
    <cellStyle name="40% - Accent3 3 2 2" xfId="1877"/>
    <cellStyle name="40% - Accent3 3 2 2 2" xfId="1878"/>
    <cellStyle name="40% - Accent3 3 2 2 2 2" xfId="1879"/>
    <cellStyle name="40% - Accent3 3 2 2 2 3" xfId="1880"/>
    <cellStyle name="40% - Accent3 3 2 2 3" xfId="1881"/>
    <cellStyle name="40% - Accent3 3 2 2 4" xfId="1882"/>
    <cellStyle name="40% - Accent3 3 2 3" xfId="1883"/>
    <cellStyle name="40% - Accent3 3 2 3 2" xfId="1884"/>
    <cellStyle name="40% - Accent3 3 2 3 3" xfId="1885"/>
    <cellStyle name="40% - Accent3 3 2 4" xfId="1886"/>
    <cellStyle name="40% - Accent3 3 2 5" xfId="1887"/>
    <cellStyle name="40% - Accent3 3 3" xfId="1888"/>
    <cellStyle name="40% - Accent3 3 3 2" xfId="1889"/>
    <cellStyle name="40% - Accent3 3 3 2 2" xfId="1890"/>
    <cellStyle name="40% - Accent3 3 3 2 3" xfId="1891"/>
    <cellStyle name="40% - Accent3 3 3 3" xfId="1892"/>
    <cellStyle name="40% - Accent3 3 3 4" xfId="1893"/>
    <cellStyle name="40% - Accent3 3 4" xfId="1894"/>
    <cellStyle name="40% - Accent3 3 4 2" xfId="1895"/>
    <cellStyle name="40% - Accent3 3 4 3" xfId="1896"/>
    <cellStyle name="40% - Accent3 3 5" xfId="1897"/>
    <cellStyle name="40% - Accent3 3 5 2" xfId="1898"/>
    <cellStyle name="40% - Accent3 3 5 3" xfId="1899"/>
    <cellStyle name="40% - Accent3 3 6" xfId="1900"/>
    <cellStyle name="40% - Accent3 3 6 2" xfId="1901"/>
    <cellStyle name="40% - Accent3 3 6 3" xfId="1902"/>
    <cellStyle name="40% - Accent3 3 7" xfId="40277"/>
    <cellStyle name="40% - Accent3 4" xfId="1903"/>
    <cellStyle name="40% - Accent3 4 2" xfId="1904"/>
    <cellStyle name="40% - Accent3 4 2 2" xfId="1905"/>
    <cellStyle name="40% - Accent3 4 2 2 2" xfId="1906"/>
    <cellStyle name="40% - Accent3 4 2 2 2 2" xfId="1907"/>
    <cellStyle name="40% - Accent3 4 2 2 2 3" xfId="1908"/>
    <cellStyle name="40% - Accent3 4 2 2 3" xfId="1909"/>
    <cellStyle name="40% - Accent3 4 2 2 4" xfId="1910"/>
    <cellStyle name="40% - Accent3 4 2 3" xfId="1911"/>
    <cellStyle name="40% - Accent3 4 2 3 2" xfId="1912"/>
    <cellStyle name="40% - Accent3 4 2 3 3" xfId="1913"/>
    <cellStyle name="40% - Accent3 4 2 4" xfId="1914"/>
    <cellStyle name="40% - Accent3 4 2 5" xfId="1915"/>
    <cellStyle name="40% - Accent3 4 3" xfId="1916"/>
    <cellStyle name="40% - Accent3 4 3 2" xfId="1917"/>
    <cellStyle name="40% - Accent3 4 3 2 2" xfId="1918"/>
    <cellStyle name="40% - Accent3 4 3 2 3" xfId="1919"/>
    <cellStyle name="40% - Accent3 4 3 3" xfId="1920"/>
    <cellStyle name="40% - Accent3 4 3 4" xfId="1921"/>
    <cellStyle name="40% - Accent3 4 4" xfId="1922"/>
    <cellStyle name="40% - Accent3 4 4 2" xfId="1923"/>
    <cellStyle name="40% - Accent3 4 4 3" xfId="1924"/>
    <cellStyle name="40% - Accent3 4 5" xfId="1925"/>
    <cellStyle name="40% - Accent3 4 5 2" xfId="1926"/>
    <cellStyle name="40% - Accent3 4 5 3" xfId="1927"/>
    <cellStyle name="40% - Accent3 4 6" xfId="1928"/>
    <cellStyle name="40% - Accent3 4 6 2" xfId="1929"/>
    <cellStyle name="40% - Accent3 4 7" xfId="1930"/>
    <cellStyle name="40% - Accent3 5" xfId="1931"/>
    <cellStyle name="40% - Accent3 5 2" xfId="1932"/>
    <cellStyle name="40% - Accent3 5 2 2" xfId="1933"/>
    <cellStyle name="40% - Accent3 5 2 2 2" xfId="1934"/>
    <cellStyle name="40% - Accent3 5 2 2 2 2" xfId="1935"/>
    <cellStyle name="40% - Accent3 5 2 2 2 3" xfId="1936"/>
    <cellStyle name="40% - Accent3 5 2 2 3" xfId="1937"/>
    <cellStyle name="40% - Accent3 5 2 2 4" xfId="1938"/>
    <cellStyle name="40% - Accent3 5 2 3" xfId="1939"/>
    <cellStyle name="40% - Accent3 5 2 3 2" xfId="1940"/>
    <cellStyle name="40% - Accent3 5 2 3 3" xfId="1941"/>
    <cellStyle name="40% - Accent3 5 2 4" xfId="1942"/>
    <cellStyle name="40% - Accent3 5 2 5" xfId="1943"/>
    <cellStyle name="40% - Accent3 5 3" xfId="1944"/>
    <cellStyle name="40% - Accent3 5 3 2" xfId="1945"/>
    <cellStyle name="40% - Accent3 5 3 2 2" xfId="1946"/>
    <cellStyle name="40% - Accent3 5 3 2 3" xfId="1947"/>
    <cellStyle name="40% - Accent3 5 3 3" xfId="1948"/>
    <cellStyle name="40% - Accent3 5 3 4" xfId="1949"/>
    <cellStyle name="40% - Accent3 5 4" xfId="1950"/>
    <cellStyle name="40% - Accent3 5 4 2" xfId="1951"/>
    <cellStyle name="40% - Accent3 5 4 3" xfId="1952"/>
    <cellStyle name="40% - Accent3 5 5" xfId="1953"/>
    <cellStyle name="40% - Accent3 5 5 2" xfId="1954"/>
    <cellStyle name="40% - Accent3 5 5 3" xfId="1955"/>
    <cellStyle name="40% - Accent3 5 6" xfId="1956"/>
    <cellStyle name="40% - Accent3 5 6 2" xfId="1957"/>
    <cellStyle name="40% - Accent3 5 7" xfId="1958"/>
    <cellStyle name="40% - Accent3 6" xfId="1959"/>
    <cellStyle name="40% - Accent3 6 2" xfId="1960"/>
    <cellStyle name="40% - Accent3 6 2 2" xfId="1961"/>
    <cellStyle name="40% - Accent3 6 2 2 2" xfId="1962"/>
    <cellStyle name="40% - Accent3 6 2 2 3" xfId="1963"/>
    <cellStyle name="40% - Accent3 6 2 3" xfId="1964"/>
    <cellStyle name="40% - Accent3 6 2 4" xfId="1965"/>
    <cellStyle name="40% - Accent3 6 3" xfId="1966"/>
    <cellStyle name="40% - Accent3 6 3 2" xfId="1967"/>
    <cellStyle name="40% - Accent3 6 3 3" xfId="1968"/>
    <cellStyle name="40% - Accent3 6 4" xfId="1969"/>
    <cellStyle name="40% - Accent3 6 5" xfId="1970"/>
    <cellStyle name="40% - Accent3 7" xfId="1971"/>
    <cellStyle name="40% - Accent3 7 2" xfId="1972"/>
    <cellStyle name="40% - Accent3 7 2 2" xfId="1973"/>
    <cellStyle name="40% - Accent3 7 2 3" xfId="1974"/>
    <cellStyle name="40% - Accent3 7 3" xfId="1975"/>
    <cellStyle name="40% - Accent3 7 4" xfId="1976"/>
    <cellStyle name="40% - Accent3 8" xfId="1977"/>
    <cellStyle name="40% - Accent3 8 2" xfId="1978"/>
    <cellStyle name="40% - Accent3 8 3" xfId="1979"/>
    <cellStyle name="40% - Accent3 9" xfId="1980"/>
    <cellStyle name="40% - Accent3 9 2" xfId="1981"/>
    <cellStyle name="40% - Accent3 9 3" xfId="1982"/>
    <cellStyle name="40% - Accent4 10" xfId="40278"/>
    <cellStyle name="40% - Accent4 2" xfId="1983"/>
    <cellStyle name="40% - Accent4 2 10" xfId="40279"/>
    <cellStyle name="40% - Accent4 2 2" xfId="1984"/>
    <cellStyle name="40% - Accent4 2 2 2" xfId="1985"/>
    <cellStyle name="40% - Accent4 2 2 2 2" xfId="1986"/>
    <cellStyle name="40% - Accent4 2 2 2 2 2" xfId="1987"/>
    <cellStyle name="40% - Accent4 2 2 2 2 2 2" xfId="1988"/>
    <cellStyle name="40% - Accent4 2 2 2 2 2 3" xfId="1989"/>
    <cellStyle name="40% - Accent4 2 2 2 2 3" xfId="1990"/>
    <cellStyle name="40% - Accent4 2 2 2 2 4" xfId="1991"/>
    <cellStyle name="40% - Accent4 2 2 2 3" xfId="1992"/>
    <cellStyle name="40% - Accent4 2 2 2 3 2" xfId="1993"/>
    <cellStyle name="40% - Accent4 2 2 2 3 3" xfId="1994"/>
    <cellStyle name="40% - Accent4 2 2 2 4" xfId="1995"/>
    <cellStyle name="40% - Accent4 2 2 2 5" xfId="1996"/>
    <cellStyle name="40% - Accent4 2 2 3" xfId="1997"/>
    <cellStyle name="40% - Accent4 2 2 3 2" xfId="1998"/>
    <cellStyle name="40% - Accent4 2 2 3 2 2" xfId="1999"/>
    <cellStyle name="40% - Accent4 2 2 3 2 3" xfId="2000"/>
    <cellStyle name="40% - Accent4 2 2 3 3" xfId="2001"/>
    <cellStyle name="40% - Accent4 2 2 3 4" xfId="2002"/>
    <cellStyle name="40% - Accent4 2 2 4" xfId="2003"/>
    <cellStyle name="40% - Accent4 2 2 4 2" xfId="2004"/>
    <cellStyle name="40% - Accent4 2 2 4 3" xfId="2005"/>
    <cellStyle name="40% - Accent4 2 2 5" xfId="2006"/>
    <cellStyle name="40% - Accent4 2 2 5 2" xfId="2007"/>
    <cellStyle name="40% - Accent4 2 2 5 3" xfId="2008"/>
    <cellStyle name="40% - Accent4 2 2 6" xfId="2009"/>
    <cellStyle name="40% - Accent4 2 2 6 2" xfId="2010"/>
    <cellStyle name="40% - Accent4 2 2 6 3" xfId="2011"/>
    <cellStyle name="40% - Accent4 2 2 7" xfId="40280"/>
    <cellStyle name="40% - Accent4 2 3" xfId="2012"/>
    <cellStyle name="40% - Accent4 2 3 2" xfId="2013"/>
    <cellStyle name="40% - Accent4 2 3 2 2" xfId="2014"/>
    <cellStyle name="40% - Accent4 2 3 2 2 2" xfId="2015"/>
    <cellStyle name="40% - Accent4 2 3 2 2 2 2" xfId="2016"/>
    <cellStyle name="40% - Accent4 2 3 2 2 2 3" xfId="2017"/>
    <cellStyle name="40% - Accent4 2 3 2 2 3" xfId="2018"/>
    <cellStyle name="40% - Accent4 2 3 2 2 4" xfId="2019"/>
    <cellStyle name="40% - Accent4 2 3 2 3" xfId="2020"/>
    <cellStyle name="40% - Accent4 2 3 2 3 2" xfId="2021"/>
    <cellStyle name="40% - Accent4 2 3 2 3 3" xfId="2022"/>
    <cellStyle name="40% - Accent4 2 3 2 4" xfId="2023"/>
    <cellStyle name="40% - Accent4 2 3 2 5" xfId="2024"/>
    <cellStyle name="40% - Accent4 2 3 3" xfId="2025"/>
    <cellStyle name="40% - Accent4 2 3 3 2" xfId="2026"/>
    <cellStyle name="40% - Accent4 2 3 3 2 2" xfId="2027"/>
    <cellStyle name="40% - Accent4 2 3 3 2 3" xfId="2028"/>
    <cellStyle name="40% - Accent4 2 3 3 3" xfId="2029"/>
    <cellStyle name="40% - Accent4 2 3 3 4" xfId="2030"/>
    <cellStyle name="40% - Accent4 2 3 4" xfId="2031"/>
    <cellStyle name="40% - Accent4 2 3 4 2" xfId="2032"/>
    <cellStyle name="40% - Accent4 2 3 4 3" xfId="2033"/>
    <cellStyle name="40% - Accent4 2 3 5" xfId="2034"/>
    <cellStyle name="40% - Accent4 2 3 5 2" xfId="2035"/>
    <cellStyle name="40% - Accent4 2 3 5 3" xfId="2036"/>
    <cellStyle name="40% - Accent4 2 3 6" xfId="2037"/>
    <cellStyle name="40% - Accent4 2 3 6 2" xfId="2038"/>
    <cellStyle name="40% - Accent4 2 3 7" xfId="2039"/>
    <cellStyle name="40% - Accent4 2 4" xfId="2040"/>
    <cellStyle name="40% - Accent4 2 4 2" xfId="2041"/>
    <cellStyle name="40% - Accent4 2 4 2 2" xfId="2042"/>
    <cellStyle name="40% - Accent4 2 4 2 2 2" xfId="2043"/>
    <cellStyle name="40% - Accent4 2 4 2 2 2 2" xfId="2044"/>
    <cellStyle name="40% - Accent4 2 4 2 2 2 3" xfId="2045"/>
    <cellStyle name="40% - Accent4 2 4 2 2 3" xfId="2046"/>
    <cellStyle name="40% - Accent4 2 4 2 2 4" xfId="2047"/>
    <cellStyle name="40% - Accent4 2 4 2 3" xfId="2048"/>
    <cellStyle name="40% - Accent4 2 4 2 3 2" xfId="2049"/>
    <cellStyle name="40% - Accent4 2 4 2 3 3" xfId="2050"/>
    <cellStyle name="40% - Accent4 2 4 2 4" xfId="2051"/>
    <cellStyle name="40% - Accent4 2 4 2 5" xfId="2052"/>
    <cellStyle name="40% - Accent4 2 4 3" xfId="2053"/>
    <cellStyle name="40% - Accent4 2 4 3 2" xfId="2054"/>
    <cellStyle name="40% - Accent4 2 4 3 2 2" xfId="2055"/>
    <cellStyle name="40% - Accent4 2 4 3 2 3" xfId="2056"/>
    <cellStyle name="40% - Accent4 2 4 3 3" xfId="2057"/>
    <cellStyle name="40% - Accent4 2 4 3 4" xfId="2058"/>
    <cellStyle name="40% - Accent4 2 4 4" xfId="2059"/>
    <cellStyle name="40% - Accent4 2 4 4 2" xfId="2060"/>
    <cellStyle name="40% - Accent4 2 4 4 3" xfId="2061"/>
    <cellStyle name="40% - Accent4 2 4 5" xfId="2062"/>
    <cellStyle name="40% - Accent4 2 4 5 2" xfId="2063"/>
    <cellStyle name="40% - Accent4 2 4 5 3" xfId="2064"/>
    <cellStyle name="40% - Accent4 2 4 6" xfId="2065"/>
    <cellStyle name="40% - Accent4 2 4 6 2" xfId="2066"/>
    <cellStyle name="40% - Accent4 2 4 7" xfId="2067"/>
    <cellStyle name="40% - Accent4 2 5" xfId="2068"/>
    <cellStyle name="40% - Accent4 2 5 2" xfId="2069"/>
    <cellStyle name="40% - Accent4 2 5 2 2" xfId="2070"/>
    <cellStyle name="40% - Accent4 2 5 2 2 2" xfId="2071"/>
    <cellStyle name="40% - Accent4 2 5 2 2 3" xfId="2072"/>
    <cellStyle name="40% - Accent4 2 5 2 3" xfId="2073"/>
    <cellStyle name="40% - Accent4 2 5 2 4" xfId="2074"/>
    <cellStyle name="40% - Accent4 2 5 3" xfId="2075"/>
    <cellStyle name="40% - Accent4 2 5 3 2" xfId="2076"/>
    <cellStyle name="40% - Accent4 2 5 3 3" xfId="2077"/>
    <cellStyle name="40% - Accent4 2 5 4" xfId="2078"/>
    <cellStyle name="40% - Accent4 2 5 5" xfId="2079"/>
    <cellStyle name="40% - Accent4 2 6" xfId="2080"/>
    <cellStyle name="40% - Accent4 2 6 2" xfId="2081"/>
    <cellStyle name="40% - Accent4 2 6 2 2" xfId="2082"/>
    <cellStyle name="40% - Accent4 2 6 2 3" xfId="2083"/>
    <cellStyle name="40% - Accent4 2 6 3" xfId="2084"/>
    <cellStyle name="40% - Accent4 2 6 4" xfId="2085"/>
    <cellStyle name="40% - Accent4 2 7" xfId="2086"/>
    <cellStyle name="40% - Accent4 2 7 2" xfId="2087"/>
    <cellStyle name="40% - Accent4 2 7 3" xfId="2088"/>
    <cellStyle name="40% - Accent4 2 8" xfId="2089"/>
    <cellStyle name="40% - Accent4 2 8 2" xfId="2090"/>
    <cellStyle name="40% - Accent4 2 8 3" xfId="2091"/>
    <cellStyle name="40% - Accent4 2 9" xfId="2092"/>
    <cellStyle name="40% - Accent4 2 9 2" xfId="2093"/>
    <cellStyle name="40% - Accent4 2 9 3" xfId="2094"/>
    <cellStyle name="40% - Accent4 3" xfId="2095"/>
    <cellStyle name="40% - Accent4 3 2" xfId="2096"/>
    <cellStyle name="40% - Accent4 3 2 2" xfId="2097"/>
    <cellStyle name="40% - Accent4 3 2 2 2" xfId="2098"/>
    <cellStyle name="40% - Accent4 3 2 2 2 2" xfId="2099"/>
    <cellStyle name="40% - Accent4 3 2 2 2 3" xfId="2100"/>
    <cellStyle name="40% - Accent4 3 2 2 3" xfId="2101"/>
    <cellStyle name="40% - Accent4 3 2 2 4" xfId="2102"/>
    <cellStyle name="40% - Accent4 3 2 3" xfId="2103"/>
    <cellStyle name="40% - Accent4 3 2 3 2" xfId="2104"/>
    <cellStyle name="40% - Accent4 3 2 3 3" xfId="2105"/>
    <cellStyle name="40% - Accent4 3 2 4" xfId="2106"/>
    <cellStyle name="40% - Accent4 3 2 5" xfId="2107"/>
    <cellStyle name="40% - Accent4 3 3" xfId="2108"/>
    <cellStyle name="40% - Accent4 3 3 2" xfId="2109"/>
    <cellStyle name="40% - Accent4 3 3 2 2" xfId="2110"/>
    <cellStyle name="40% - Accent4 3 3 2 3" xfId="2111"/>
    <cellStyle name="40% - Accent4 3 3 3" xfId="2112"/>
    <cellStyle name="40% - Accent4 3 3 4" xfId="2113"/>
    <cellStyle name="40% - Accent4 3 4" xfId="2114"/>
    <cellStyle name="40% - Accent4 3 4 2" xfId="2115"/>
    <cellStyle name="40% - Accent4 3 4 3" xfId="2116"/>
    <cellStyle name="40% - Accent4 3 5" xfId="2117"/>
    <cellStyle name="40% - Accent4 3 5 2" xfId="2118"/>
    <cellStyle name="40% - Accent4 3 5 3" xfId="2119"/>
    <cellStyle name="40% - Accent4 3 6" xfId="2120"/>
    <cellStyle name="40% - Accent4 3 6 2" xfId="2121"/>
    <cellStyle name="40% - Accent4 3 6 3" xfId="2122"/>
    <cellStyle name="40% - Accent4 3 7" xfId="40281"/>
    <cellStyle name="40% - Accent4 4" xfId="2123"/>
    <cellStyle name="40% - Accent4 4 2" xfId="2124"/>
    <cellStyle name="40% - Accent4 4 2 2" xfId="2125"/>
    <cellStyle name="40% - Accent4 4 2 2 2" xfId="2126"/>
    <cellStyle name="40% - Accent4 4 2 2 2 2" xfId="2127"/>
    <cellStyle name="40% - Accent4 4 2 2 2 3" xfId="2128"/>
    <cellStyle name="40% - Accent4 4 2 2 3" xfId="2129"/>
    <cellStyle name="40% - Accent4 4 2 2 4" xfId="2130"/>
    <cellStyle name="40% - Accent4 4 2 3" xfId="2131"/>
    <cellStyle name="40% - Accent4 4 2 3 2" xfId="2132"/>
    <cellStyle name="40% - Accent4 4 2 3 3" xfId="2133"/>
    <cellStyle name="40% - Accent4 4 2 4" xfId="2134"/>
    <cellStyle name="40% - Accent4 4 2 5" xfId="2135"/>
    <cellStyle name="40% - Accent4 4 3" xfId="2136"/>
    <cellStyle name="40% - Accent4 4 3 2" xfId="2137"/>
    <cellStyle name="40% - Accent4 4 3 2 2" xfId="2138"/>
    <cellStyle name="40% - Accent4 4 3 2 3" xfId="2139"/>
    <cellStyle name="40% - Accent4 4 3 3" xfId="2140"/>
    <cellStyle name="40% - Accent4 4 3 4" xfId="2141"/>
    <cellStyle name="40% - Accent4 4 4" xfId="2142"/>
    <cellStyle name="40% - Accent4 4 4 2" xfId="2143"/>
    <cellStyle name="40% - Accent4 4 4 3" xfId="2144"/>
    <cellStyle name="40% - Accent4 4 5" xfId="2145"/>
    <cellStyle name="40% - Accent4 4 5 2" xfId="2146"/>
    <cellStyle name="40% - Accent4 4 5 3" xfId="2147"/>
    <cellStyle name="40% - Accent4 4 6" xfId="2148"/>
    <cellStyle name="40% - Accent4 4 6 2" xfId="2149"/>
    <cellStyle name="40% - Accent4 4 7" xfId="2150"/>
    <cellStyle name="40% - Accent4 5" xfId="2151"/>
    <cellStyle name="40% - Accent4 5 2" xfId="2152"/>
    <cellStyle name="40% - Accent4 5 2 2" xfId="2153"/>
    <cellStyle name="40% - Accent4 5 2 2 2" xfId="2154"/>
    <cellStyle name="40% - Accent4 5 2 2 2 2" xfId="2155"/>
    <cellStyle name="40% - Accent4 5 2 2 2 3" xfId="2156"/>
    <cellStyle name="40% - Accent4 5 2 2 3" xfId="2157"/>
    <cellStyle name="40% - Accent4 5 2 2 4" xfId="2158"/>
    <cellStyle name="40% - Accent4 5 2 3" xfId="2159"/>
    <cellStyle name="40% - Accent4 5 2 3 2" xfId="2160"/>
    <cellStyle name="40% - Accent4 5 2 3 3" xfId="2161"/>
    <cellStyle name="40% - Accent4 5 2 4" xfId="2162"/>
    <cellStyle name="40% - Accent4 5 2 5" xfId="2163"/>
    <cellStyle name="40% - Accent4 5 3" xfId="2164"/>
    <cellStyle name="40% - Accent4 5 3 2" xfId="2165"/>
    <cellStyle name="40% - Accent4 5 3 2 2" xfId="2166"/>
    <cellStyle name="40% - Accent4 5 3 2 3" xfId="2167"/>
    <cellStyle name="40% - Accent4 5 3 3" xfId="2168"/>
    <cellStyle name="40% - Accent4 5 3 4" xfId="2169"/>
    <cellStyle name="40% - Accent4 5 4" xfId="2170"/>
    <cellStyle name="40% - Accent4 5 4 2" xfId="2171"/>
    <cellStyle name="40% - Accent4 5 4 3" xfId="2172"/>
    <cellStyle name="40% - Accent4 5 5" xfId="2173"/>
    <cellStyle name="40% - Accent4 5 5 2" xfId="2174"/>
    <cellStyle name="40% - Accent4 5 5 3" xfId="2175"/>
    <cellStyle name="40% - Accent4 5 6" xfId="2176"/>
    <cellStyle name="40% - Accent4 5 6 2" xfId="2177"/>
    <cellStyle name="40% - Accent4 5 7" xfId="2178"/>
    <cellStyle name="40% - Accent4 6" xfId="2179"/>
    <cellStyle name="40% - Accent4 6 2" xfId="2180"/>
    <cellStyle name="40% - Accent4 6 2 2" xfId="2181"/>
    <cellStyle name="40% - Accent4 6 2 2 2" xfId="2182"/>
    <cellStyle name="40% - Accent4 6 2 2 3" xfId="2183"/>
    <cellStyle name="40% - Accent4 6 2 3" xfId="2184"/>
    <cellStyle name="40% - Accent4 6 2 4" xfId="2185"/>
    <cellStyle name="40% - Accent4 6 3" xfId="2186"/>
    <cellStyle name="40% - Accent4 6 3 2" xfId="2187"/>
    <cellStyle name="40% - Accent4 6 3 3" xfId="2188"/>
    <cellStyle name="40% - Accent4 6 4" xfId="2189"/>
    <cellStyle name="40% - Accent4 6 5" xfId="2190"/>
    <cellStyle name="40% - Accent4 7" xfId="2191"/>
    <cellStyle name="40% - Accent4 7 2" xfId="2192"/>
    <cellStyle name="40% - Accent4 7 2 2" xfId="2193"/>
    <cellStyle name="40% - Accent4 7 2 3" xfId="2194"/>
    <cellStyle name="40% - Accent4 7 3" xfId="2195"/>
    <cellStyle name="40% - Accent4 7 4" xfId="2196"/>
    <cellStyle name="40% - Accent4 8" xfId="2197"/>
    <cellStyle name="40% - Accent4 8 2" xfId="2198"/>
    <cellStyle name="40% - Accent4 8 3" xfId="2199"/>
    <cellStyle name="40% - Accent4 9" xfId="2200"/>
    <cellStyle name="40% - Accent4 9 2" xfId="2201"/>
    <cellStyle name="40% - Accent4 9 3" xfId="2202"/>
    <cellStyle name="40% - Accent5 10" xfId="40282"/>
    <cellStyle name="40% - Accent5 2" xfId="2203"/>
    <cellStyle name="40% - Accent5 2 10" xfId="40283"/>
    <cellStyle name="40% - Accent5 2 2" xfId="2204"/>
    <cellStyle name="40% - Accent5 2 2 2" xfId="2205"/>
    <cellStyle name="40% - Accent5 2 2 2 2" xfId="2206"/>
    <cellStyle name="40% - Accent5 2 2 2 2 2" xfId="2207"/>
    <cellStyle name="40% - Accent5 2 2 2 2 2 2" xfId="2208"/>
    <cellStyle name="40% - Accent5 2 2 2 2 2 3" xfId="2209"/>
    <cellStyle name="40% - Accent5 2 2 2 2 3" xfId="2210"/>
    <cellStyle name="40% - Accent5 2 2 2 2 4" xfId="2211"/>
    <cellStyle name="40% - Accent5 2 2 2 3" xfId="2212"/>
    <cellStyle name="40% - Accent5 2 2 2 3 2" xfId="2213"/>
    <cellStyle name="40% - Accent5 2 2 2 3 3" xfId="2214"/>
    <cellStyle name="40% - Accent5 2 2 2 4" xfId="2215"/>
    <cellStyle name="40% - Accent5 2 2 2 5" xfId="2216"/>
    <cellStyle name="40% - Accent5 2 2 3" xfId="2217"/>
    <cellStyle name="40% - Accent5 2 2 3 2" xfId="2218"/>
    <cellStyle name="40% - Accent5 2 2 3 2 2" xfId="2219"/>
    <cellStyle name="40% - Accent5 2 2 3 2 3" xfId="2220"/>
    <cellStyle name="40% - Accent5 2 2 3 3" xfId="2221"/>
    <cellStyle name="40% - Accent5 2 2 3 4" xfId="2222"/>
    <cellStyle name="40% - Accent5 2 2 4" xfId="2223"/>
    <cellStyle name="40% - Accent5 2 2 4 2" xfId="2224"/>
    <cellStyle name="40% - Accent5 2 2 4 3" xfId="2225"/>
    <cellStyle name="40% - Accent5 2 2 5" xfId="2226"/>
    <cellStyle name="40% - Accent5 2 2 5 2" xfId="2227"/>
    <cellStyle name="40% - Accent5 2 2 5 3" xfId="2228"/>
    <cellStyle name="40% - Accent5 2 2 6" xfId="2229"/>
    <cellStyle name="40% - Accent5 2 2 6 2" xfId="2230"/>
    <cellStyle name="40% - Accent5 2 2 6 3" xfId="2231"/>
    <cellStyle name="40% - Accent5 2 2 7" xfId="40284"/>
    <cellStyle name="40% - Accent5 2 3" xfId="2232"/>
    <cellStyle name="40% - Accent5 2 3 2" xfId="2233"/>
    <cellStyle name="40% - Accent5 2 3 2 2" xfId="2234"/>
    <cellStyle name="40% - Accent5 2 3 2 2 2" xfId="2235"/>
    <cellStyle name="40% - Accent5 2 3 2 2 2 2" xfId="2236"/>
    <cellStyle name="40% - Accent5 2 3 2 2 2 3" xfId="2237"/>
    <cellStyle name="40% - Accent5 2 3 2 2 3" xfId="2238"/>
    <cellStyle name="40% - Accent5 2 3 2 2 4" xfId="2239"/>
    <cellStyle name="40% - Accent5 2 3 2 3" xfId="2240"/>
    <cellStyle name="40% - Accent5 2 3 2 3 2" xfId="2241"/>
    <cellStyle name="40% - Accent5 2 3 2 3 3" xfId="2242"/>
    <cellStyle name="40% - Accent5 2 3 2 4" xfId="2243"/>
    <cellStyle name="40% - Accent5 2 3 2 5" xfId="2244"/>
    <cellStyle name="40% - Accent5 2 3 3" xfId="2245"/>
    <cellStyle name="40% - Accent5 2 3 3 2" xfId="2246"/>
    <cellStyle name="40% - Accent5 2 3 3 2 2" xfId="2247"/>
    <cellStyle name="40% - Accent5 2 3 3 2 3" xfId="2248"/>
    <cellStyle name="40% - Accent5 2 3 3 3" xfId="2249"/>
    <cellStyle name="40% - Accent5 2 3 3 4" xfId="2250"/>
    <cellStyle name="40% - Accent5 2 3 4" xfId="2251"/>
    <cellStyle name="40% - Accent5 2 3 4 2" xfId="2252"/>
    <cellStyle name="40% - Accent5 2 3 4 3" xfId="2253"/>
    <cellStyle name="40% - Accent5 2 3 5" xfId="2254"/>
    <cellStyle name="40% - Accent5 2 3 5 2" xfId="2255"/>
    <cellStyle name="40% - Accent5 2 3 5 3" xfId="2256"/>
    <cellStyle name="40% - Accent5 2 3 6" xfId="2257"/>
    <cellStyle name="40% - Accent5 2 3 6 2" xfId="2258"/>
    <cellStyle name="40% - Accent5 2 3 7" xfId="2259"/>
    <cellStyle name="40% - Accent5 2 4" xfId="2260"/>
    <cellStyle name="40% - Accent5 2 4 2" xfId="2261"/>
    <cellStyle name="40% - Accent5 2 4 2 2" xfId="2262"/>
    <cellStyle name="40% - Accent5 2 4 2 2 2" xfId="2263"/>
    <cellStyle name="40% - Accent5 2 4 2 2 2 2" xfId="2264"/>
    <cellStyle name="40% - Accent5 2 4 2 2 2 3" xfId="2265"/>
    <cellStyle name="40% - Accent5 2 4 2 2 3" xfId="2266"/>
    <cellStyle name="40% - Accent5 2 4 2 2 4" xfId="2267"/>
    <cellStyle name="40% - Accent5 2 4 2 3" xfId="2268"/>
    <cellStyle name="40% - Accent5 2 4 2 3 2" xfId="2269"/>
    <cellStyle name="40% - Accent5 2 4 2 3 3" xfId="2270"/>
    <cellStyle name="40% - Accent5 2 4 2 4" xfId="2271"/>
    <cellStyle name="40% - Accent5 2 4 2 5" xfId="2272"/>
    <cellStyle name="40% - Accent5 2 4 3" xfId="2273"/>
    <cellStyle name="40% - Accent5 2 4 3 2" xfId="2274"/>
    <cellStyle name="40% - Accent5 2 4 3 2 2" xfId="2275"/>
    <cellStyle name="40% - Accent5 2 4 3 2 3" xfId="2276"/>
    <cellStyle name="40% - Accent5 2 4 3 3" xfId="2277"/>
    <cellStyle name="40% - Accent5 2 4 3 4" xfId="2278"/>
    <cellStyle name="40% - Accent5 2 4 4" xfId="2279"/>
    <cellStyle name="40% - Accent5 2 4 4 2" xfId="2280"/>
    <cellStyle name="40% - Accent5 2 4 4 3" xfId="2281"/>
    <cellStyle name="40% - Accent5 2 4 5" xfId="2282"/>
    <cellStyle name="40% - Accent5 2 4 5 2" xfId="2283"/>
    <cellStyle name="40% - Accent5 2 4 5 3" xfId="2284"/>
    <cellStyle name="40% - Accent5 2 4 6" xfId="2285"/>
    <cellStyle name="40% - Accent5 2 4 6 2" xfId="2286"/>
    <cellStyle name="40% - Accent5 2 4 7" xfId="2287"/>
    <cellStyle name="40% - Accent5 2 5" xfId="2288"/>
    <cellStyle name="40% - Accent5 2 5 2" xfId="2289"/>
    <cellStyle name="40% - Accent5 2 5 2 2" xfId="2290"/>
    <cellStyle name="40% - Accent5 2 5 2 2 2" xfId="2291"/>
    <cellStyle name="40% - Accent5 2 5 2 2 3" xfId="2292"/>
    <cellStyle name="40% - Accent5 2 5 2 3" xfId="2293"/>
    <cellStyle name="40% - Accent5 2 5 2 4" xfId="2294"/>
    <cellStyle name="40% - Accent5 2 5 3" xfId="2295"/>
    <cellStyle name="40% - Accent5 2 5 3 2" xfId="2296"/>
    <cellStyle name="40% - Accent5 2 5 3 3" xfId="2297"/>
    <cellStyle name="40% - Accent5 2 5 4" xfId="2298"/>
    <cellStyle name="40% - Accent5 2 5 5" xfId="2299"/>
    <cellStyle name="40% - Accent5 2 6" xfId="2300"/>
    <cellStyle name="40% - Accent5 2 6 2" xfId="2301"/>
    <cellStyle name="40% - Accent5 2 6 2 2" xfId="2302"/>
    <cellStyle name="40% - Accent5 2 6 2 3" xfId="2303"/>
    <cellStyle name="40% - Accent5 2 6 3" xfId="2304"/>
    <cellStyle name="40% - Accent5 2 6 4" xfId="2305"/>
    <cellStyle name="40% - Accent5 2 7" xfId="2306"/>
    <cellStyle name="40% - Accent5 2 7 2" xfId="2307"/>
    <cellStyle name="40% - Accent5 2 7 3" xfId="2308"/>
    <cellStyle name="40% - Accent5 2 8" xfId="2309"/>
    <cellStyle name="40% - Accent5 2 8 2" xfId="2310"/>
    <cellStyle name="40% - Accent5 2 8 3" xfId="2311"/>
    <cellStyle name="40% - Accent5 2 9" xfId="2312"/>
    <cellStyle name="40% - Accent5 2 9 2" xfId="2313"/>
    <cellStyle name="40% - Accent5 2 9 3" xfId="2314"/>
    <cellStyle name="40% - Accent5 3" xfId="2315"/>
    <cellStyle name="40% - Accent5 3 2" xfId="2316"/>
    <cellStyle name="40% - Accent5 3 2 2" xfId="2317"/>
    <cellStyle name="40% - Accent5 3 2 2 2" xfId="2318"/>
    <cellStyle name="40% - Accent5 3 2 2 2 2" xfId="2319"/>
    <cellStyle name="40% - Accent5 3 2 2 2 3" xfId="2320"/>
    <cellStyle name="40% - Accent5 3 2 2 3" xfId="2321"/>
    <cellStyle name="40% - Accent5 3 2 2 4" xfId="2322"/>
    <cellStyle name="40% - Accent5 3 2 3" xfId="2323"/>
    <cellStyle name="40% - Accent5 3 2 3 2" xfId="2324"/>
    <cellStyle name="40% - Accent5 3 2 3 3" xfId="2325"/>
    <cellStyle name="40% - Accent5 3 2 4" xfId="2326"/>
    <cellStyle name="40% - Accent5 3 2 5" xfId="2327"/>
    <cellStyle name="40% - Accent5 3 3" xfId="2328"/>
    <cellStyle name="40% - Accent5 3 3 2" xfId="2329"/>
    <cellStyle name="40% - Accent5 3 3 2 2" xfId="2330"/>
    <cellStyle name="40% - Accent5 3 3 2 3" xfId="2331"/>
    <cellStyle name="40% - Accent5 3 3 3" xfId="2332"/>
    <cellStyle name="40% - Accent5 3 3 4" xfId="2333"/>
    <cellStyle name="40% - Accent5 3 4" xfId="2334"/>
    <cellStyle name="40% - Accent5 3 4 2" xfId="2335"/>
    <cellStyle name="40% - Accent5 3 4 3" xfId="2336"/>
    <cellStyle name="40% - Accent5 3 5" xfId="2337"/>
    <cellStyle name="40% - Accent5 3 5 2" xfId="2338"/>
    <cellStyle name="40% - Accent5 3 5 3" xfId="2339"/>
    <cellStyle name="40% - Accent5 3 6" xfId="2340"/>
    <cellStyle name="40% - Accent5 3 6 2" xfId="2341"/>
    <cellStyle name="40% - Accent5 3 6 3" xfId="2342"/>
    <cellStyle name="40% - Accent5 3 7" xfId="40285"/>
    <cellStyle name="40% - Accent5 4" xfId="2343"/>
    <cellStyle name="40% - Accent5 4 2" xfId="2344"/>
    <cellStyle name="40% - Accent5 4 2 2" xfId="2345"/>
    <cellStyle name="40% - Accent5 4 2 2 2" xfId="2346"/>
    <cellStyle name="40% - Accent5 4 2 2 2 2" xfId="2347"/>
    <cellStyle name="40% - Accent5 4 2 2 2 3" xfId="2348"/>
    <cellStyle name="40% - Accent5 4 2 2 3" xfId="2349"/>
    <cellStyle name="40% - Accent5 4 2 2 4" xfId="2350"/>
    <cellStyle name="40% - Accent5 4 2 3" xfId="2351"/>
    <cellStyle name="40% - Accent5 4 2 3 2" xfId="2352"/>
    <cellStyle name="40% - Accent5 4 2 3 3" xfId="2353"/>
    <cellStyle name="40% - Accent5 4 2 4" xfId="2354"/>
    <cellStyle name="40% - Accent5 4 2 5" xfId="2355"/>
    <cellStyle name="40% - Accent5 4 3" xfId="2356"/>
    <cellStyle name="40% - Accent5 4 3 2" xfId="2357"/>
    <cellStyle name="40% - Accent5 4 3 2 2" xfId="2358"/>
    <cellStyle name="40% - Accent5 4 3 2 3" xfId="2359"/>
    <cellStyle name="40% - Accent5 4 3 3" xfId="2360"/>
    <cellStyle name="40% - Accent5 4 3 4" xfId="2361"/>
    <cellStyle name="40% - Accent5 4 4" xfId="2362"/>
    <cellStyle name="40% - Accent5 4 4 2" xfId="2363"/>
    <cellStyle name="40% - Accent5 4 4 3" xfId="2364"/>
    <cellStyle name="40% - Accent5 4 5" xfId="2365"/>
    <cellStyle name="40% - Accent5 4 5 2" xfId="2366"/>
    <cellStyle name="40% - Accent5 4 5 3" xfId="2367"/>
    <cellStyle name="40% - Accent5 4 6" xfId="2368"/>
    <cellStyle name="40% - Accent5 4 6 2" xfId="2369"/>
    <cellStyle name="40% - Accent5 4 7" xfId="2370"/>
    <cellStyle name="40% - Accent5 5" xfId="2371"/>
    <cellStyle name="40% - Accent5 5 2" xfId="2372"/>
    <cellStyle name="40% - Accent5 5 2 2" xfId="2373"/>
    <cellStyle name="40% - Accent5 5 2 2 2" xfId="2374"/>
    <cellStyle name="40% - Accent5 5 2 2 2 2" xfId="2375"/>
    <cellStyle name="40% - Accent5 5 2 2 2 3" xfId="2376"/>
    <cellStyle name="40% - Accent5 5 2 2 3" xfId="2377"/>
    <cellStyle name="40% - Accent5 5 2 2 4" xfId="2378"/>
    <cellStyle name="40% - Accent5 5 2 3" xfId="2379"/>
    <cellStyle name="40% - Accent5 5 2 3 2" xfId="2380"/>
    <cellStyle name="40% - Accent5 5 2 3 3" xfId="2381"/>
    <cellStyle name="40% - Accent5 5 2 4" xfId="2382"/>
    <cellStyle name="40% - Accent5 5 2 5" xfId="2383"/>
    <cellStyle name="40% - Accent5 5 3" xfId="2384"/>
    <cellStyle name="40% - Accent5 5 3 2" xfId="2385"/>
    <cellStyle name="40% - Accent5 5 3 2 2" xfId="2386"/>
    <cellStyle name="40% - Accent5 5 3 2 3" xfId="2387"/>
    <cellStyle name="40% - Accent5 5 3 3" xfId="2388"/>
    <cellStyle name="40% - Accent5 5 3 4" xfId="2389"/>
    <cellStyle name="40% - Accent5 5 4" xfId="2390"/>
    <cellStyle name="40% - Accent5 5 4 2" xfId="2391"/>
    <cellStyle name="40% - Accent5 5 4 3" xfId="2392"/>
    <cellStyle name="40% - Accent5 5 5" xfId="2393"/>
    <cellStyle name="40% - Accent5 5 5 2" xfId="2394"/>
    <cellStyle name="40% - Accent5 5 5 3" xfId="2395"/>
    <cellStyle name="40% - Accent5 5 6" xfId="2396"/>
    <cellStyle name="40% - Accent5 5 6 2" xfId="2397"/>
    <cellStyle name="40% - Accent5 5 7" xfId="2398"/>
    <cellStyle name="40% - Accent5 6" xfId="2399"/>
    <cellStyle name="40% - Accent5 6 2" xfId="2400"/>
    <cellStyle name="40% - Accent5 6 2 2" xfId="2401"/>
    <cellStyle name="40% - Accent5 6 2 2 2" xfId="2402"/>
    <cellStyle name="40% - Accent5 6 2 2 3" xfId="2403"/>
    <cellStyle name="40% - Accent5 6 2 3" xfId="2404"/>
    <cellStyle name="40% - Accent5 6 2 4" xfId="2405"/>
    <cellStyle name="40% - Accent5 6 3" xfId="2406"/>
    <cellStyle name="40% - Accent5 6 3 2" xfId="2407"/>
    <cellStyle name="40% - Accent5 6 3 3" xfId="2408"/>
    <cellStyle name="40% - Accent5 6 4" xfId="2409"/>
    <cellStyle name="40% - Accent5 6 5" xfId="2410"/>
    <cellStyle name="40% - Accent5 7" xfId="2411"/>
    <cellStyle name="40% - Accent5 7 2" xfId="2412"/>
    <cellStyle name="40% - Accent5 7 2 2" xfId="2413"/>
    <cellStyle name="40% - Accent5 7 2 3" xfId="2414"/>
    <cellStyle name="40% - Accent5 7 3" xfId="2415"/>
    <cellStyle name="40% - Accent5 7 4" xfId="2416"/>
    <cellStyle name="40% - Accent5 8" xfId="2417"/>
    <cellStyle name="40% - Accent5 8 2" xfId="2418"/>
    <cellStyle name="40% - Accent5 8 3" xfId="2419"/>
    <cellStyle name="40% - Accent5 9" xfId="2420"/>
    <cellStyle name="40% - Accent5 9 2" xfId="2421"/>
    <cellStyle name="40% - Accent5 9 3" xfId="2422"/>
    <cellStyle name="40% - Accent6 10" xfId="40286"/>
    <cellStyle name="40% - Accent6 2" xfId="2423"/>
    <cellStyle name="40% - Accent6 2 10" xfId="40287"/>
    <cellStyle name="40% - Accent6 2 2" xfId="2424"/>
    <cellStyle name="40% - Accent6 2 2 2" xfId="2425"/>
    <cellStyle name="40% - Accent6 2 2 2 2" xfId="2426"/>
    <cellStyle name="40% - Accent6 2 2 2 2 2" xfId="2427"/>
    <cellStyle name="40% - Accent6 2 2 2 2 2 2" xfId="2428"/>
    <cellStyle name="40% - Accent6 2 2 2 2 2 3" xfId="2429"/>
    <cellStyle name="40% - Accent6 2 2 2 2 3" xfId="2430"/>
    <cellStyle name="40% - Accent6 2 2 2 2 4" xfId="2431"/>
    <cellStyle name="40% - Accent6 2 2 2 3" xfId="2432"/>
    <cellStyle name="40% - Accent6 2 2 2 3 2" xfId="2433"/>
    <cellStyle name="40% - Accent6 2 2 2 3 3" xfId="2434"/>
    <cellStyle name="40% - Accent6 2 2 2 4" xfId="2435"/>
    <cellStyle name="40% - Accent6 2 2 2 5" xfId="2436"/>
    <cellStyle name="40% - Accent6 2 2 3" xfId="2437"/>
    <cellStyle name="40% - Accent6 2 2 3 2" xfId="2438"/>
    <cellStyle name="40% - Accent6 2 2 3 2 2" xfId="2439"/>
    <cellStyle name="40% - Accent6 2 2 3 2 3" xfId="2440"/>
    <cellStyle name="40% - Accent6 2 2 3 3" xfId="2441"/>
    <cellStyle name="40% - Accent6 2 2 3 4" xfId="2442"/>
    <cellStyle name="40% - Accent6 2 2 4" xfId="2443"/>
    <cellStyle name="40% - Accent6 2 2 4 2" xfId="2444"/>
    <cellStyle name="40% - Accent6 2 2 4 3" xfId="2445"/>
    <cellStyle name="40% - Accent6 2 2 5" xfId="2446"/>
    <cellStyle name="40% - Accent6 2 2 5 2" xfId="2447"/>
    <cellStyle name="40% - Accent6 2 2 5 3" xfId="2448"/>
    <cellStyle name="40% - Accent6 2 2 6" xfId="2449"/>
    <cellStyle name="40% - Accent6 2 2 6 2" xfId="2450"/>
    <cellStyle name="40% - Accent6 2 2 6 3" xfId="2451"/>
    <cellStyle name="40% - Accent6 2 2 7" xfId="40288"/>
    <cellStyle name="40% - Accent6 2 3" xfId="2452"/>
    <cellStyle name="40% - Accent6 2 3 2" xfId="2453"/>
    <cellStyle name="40% - Accent6 2 3 2 2" xfId="2454"/>
    <cellStyle name="40% - Accent6 2 3 2 2 2" xfId="2455"/>
    <cellStyle name="40% - Accent6 2 3 2 2 2 2" xfId="2456"/>
    <cellStyle name="40% - Accent6 2 3 2 2 2 3" xfId="2457"/>
    <cellStyle name="40% - Accent6 2 3 2 2 3" xfId="2458"/>
    <cellStyle name="40% - Accent6 2 3 2 2 4" xfId="2459"/>
    <cellStyle name="40% - Accent6 2 3 2 3" xfId="2460"/>
    <cellStyle name="40% - Accent6 2 3 2 3 2" xfId="2461"/>
    <cellStyle name="40% - Accent6 2 3 2 3 3" xfId="2462"/>
    <cellStyle name="40% - Accent6 2 3 2 4" xfId="2463"/>
    <cellStyle name="40% - Accent6 2 3 2 5" xfId="2464"/>
    <cellStyle name="40% - Accent6 2 3 3" xfId="2465"/>
    <cellStyle name="40% - Accent6 2 3 3 2" xfId="2466"/>
    <cellStyle name="40% - Accent6 2 3 3 2 2" xfId="2467"/>
    <cellStyle name="40% - Accent6 2 3 3 2 3" xfId="2468"/>
    <cellStyle name="40% - Accent6 2 3 3 3" xfId="2469"/>
    <cellStyle name="40% - Accent6 2 3 3 4" xfId="2470"/>
    <cellStyle name="40% - Accent6 2 3 4" xfId="2471"/>
    <cellStyle name="40% - Accent6 2 3 4 2" xfId="2472"/>
    <cellStyle name="40% - Accent6 2 3 4 3" xfId="2473"/>
    <cellStyle name="40% - Accent6 2 3 5" xfId="2474"/>
    <cellStyle name="40% - Accent6 2 3 5 2" xfId="2475"/>
    <cellStyle name="40% - Accent6 2 3 5 3" xfId="2476"/>
    <cellStyle name="40% - Accent6 2 3 6" xfId="2477"/>
    <cellStyle name="40% - Accent6 2 3 6 2" xfId="2478"/>
    <cellStyle name="40% - Accent6 2 3 7" xfId="2479"/>
    <cellStyle name="40% - Accent6 2 4" xfId="2480"/>
    <cellStyle name="40% - Accent6 2 4 2" xfId="2481"/>
    <cellStyle name="40% - Accent6 2 4 2 2" xfId="2482"/>
    <cellStyle name="40% - Accent6 2 4 2 2 2" xfId="2483"/>
    <cellStyle name="40% - Accent6 2 4 2 2 2 2" xfId="2484"/>
    <cellStyle name="40% - Accent6 2 4 2 2 2 3" xfId="2485"/>
    <cellStyle name="40% - Accent6 2 4 2 2 3" xfId="2486"/>
    <cellStyle name="40% - Accent6 2 4 2 2 4" xfId="2487"/>
    <cellStyle name="40% - Accent6 2 4 2 3" xfId="2488"/>
    <cellStyle name="40% - Accent6 2 4 2 3 2" xfId="2489"/>
    <cellStyle name="40% - Accent6 2 4 2 3 3" xfId="2490"/>
    <cellStyle name="40% - Accent6 2 4 2 4" xfId="2491"/>
    <cellStyle name="40% - Accent6 2 4 2 5" xfId="2492"/>
    <cellStyle name="40% - Accent6 2 4 3" xfId="2493"/>
    <cellStyle name="40% - Accent6 2 4 3 2" xfId="2494"/>
    <cellStyle name="40% - Accent6 2 4 3 2 2" xfId="2495"/>
    <cellStyle name="40% - Accent6 2 4 3 2 3" xfId="2496"/>
    <cellStyle name="40% - Accent6 2 4 3 3" xfId="2497"/>
    <cellStyle name="40% - Accent6 2 4 3 4" xfId="2498"/>
    <cellStyle name="40% - Accent6 2 4 4" xfId="2499"/>
    <cellStyle name="40% - Accent6 2 4 4 2" xfId="2500"/>
    <cellStyle name="40% - Accent6 2 4 4 3" xfId="2501"/>
    <cellStyle name="40% - Accent6 2 4 5" xfId="2502"/>
    <cellStyle name="40% - Accent6 2 4 5 2" xfId="2503"/>
    <cellStyle name="40% - Accent6 2 4 5 3" xfId="2504"/>
    <cellStyle name="40% - Accent6 2 4 6" xfId="2505"/>
    <cellStyle name="40% - Accent6 2 4 6 2" xfId="2506"/>
    <cellStyle name="40% - Accent6 2 4 7" xfId="2507"/>
    <cellStyle name="40% - Accent6 2 5" xfId="2508"/>
    <cellStyle name="40% - Accent6 2 5 2" xfId="2509"/>
    <cellStyle name="40% - Accent6 2 5 2 2" xfId="2510"/>
    <cellStyle name="40% - Accent6 2 5 2 2 2" xfId="2511"/>
    <cellStyle name="40% - Accent6 2 5 2 2 3" xfId="2512"/>
    <cellStyle name="40% - Accent6 2 5 2 3" xfId="2513"/>
    <cellStyle name="40% - Accent6 2 5 2 4" xfId="2514"/>
    <cellStyle name="40% - Accent6 2 5 3" xfId="2515"/>
    <cellStyle name="40% - Accent6 2 5 3 2" xfId="2516"/>
    <cellStyle name="40% - Accent6 2 5 3 3" xfId="2517"/>
    <cellStyle name="40% - Accent6 2 5 4" xfId="2518"/>
    <cellStyle name="40% - Accent6 2 5 5" xfId="2519"/>
    <cellStyle name="40% - Accent6 2 6" xfId="2520"/>
    <cellStyle name="40% - Accent6 2 6 2" xfId="2521"/>
    <cellStyle name="40% - Accent6 2 6 2 2" xfId="2522"/>
    <cellStyle name="40% - Accent6 2 6 2 3" xfId="2523"/>
    <cellStyle name="40% - Accent6 2 6 3" xfId="2524"/>
    <cellStyle name="40% - Accent6 2 6 4" xfId="2525"/>
    <cellStyle name="40% - Accent6 2 7" xfId="2526"/>
    <cellStyle name="40% - Accent6 2 7 2" xfId="2527"/>
    <cellStyle name="40% - Accent6 2 7 3" xfId="2528"/>
    <cellStyle name="40% - Accent6 2 8" xfId="2529"/>
    <cellStyle name="40% - Accent6 2 8 2" xfId="2530"/>
    <cellStyle name="40% - Accent6 2 8 3" xfId="2531"/>
    <cellStyle name="40% - Accent6 2 9" xfId="2532"/>
    <cellStyle name="40% - Accent6 2 9 2" xfId="2533"/>
    <cellStyle name="40% - Accent6 2 9 3" xfId="2534"/>
    <cellStyle name="40% - Accent6 3" xfId="2535"/>
    <cellStyle name="40% - Accent6 3 2" xfId="2536"/>
    <cellStyle name="40% - Accent6 3 2 2" xfId="2537"/>
    <cellStyle name="40% - Accent6 3 2 2 2" xfId="2538"/>
    <cellStyle name="40% - Accent6 3 2 2 2 2" xfId="2539"/>
    <cellStyle name="40% - Accent6 3 2 2 2 3" xfId="2540"/>
    <cellStyle name="40% - Accent6 3 2 2 3" xfId="2541"/>
    <cellStyle name="40% - Accent6 3 2 2 4" xfId="2542"/>
    <cellStyle name="40% - Accent6 3 2 3" xfId="2543"/>
    <cellStyle name="40% - Accent6 3 2 3 2" xfId="2544"/>
    <cellStyle name="40% - Accent6 3 2 3 3" xfId="2545"/>
    <cellStyle name="40% - Accent6 3 2 4" xfId="2546"/>
    <cellStyle name="40% - Accent6 3 2 5" xfId="2547"/>
    <cellStyle name="40% - Accent6 3 3" xfId="2548"/>
    <cellStyle name="40% - Accent6 3 3 2" xfId="2549"/>
    <cellStyle name="40% - Accent6 3 3 2 2" xfId="2550"/>
    <cellStyle name="40% - Accent6 3 3 2 3" xfId="2551"/>
    <cellStyle name="40% - Accent6 3 3 3" xfId="2552"/>
    <cellStyle name="40% - Accent6 3 3 4" xfId="2553"/>
    <cellStyle name="40% - Accent6 3 4" xfId="2554"/>
    <cellStyle name="40% - Accent6 3 4 2" xfId="2555"/>
    <cellStyle name="40% - Accent6 3 4 3" xfId="2556"/>
    <cellStyle name="40% - Accent6 3 5" xfId="2557"/>
    <cellStyle name="40% - Accent6 3 5 2" xfId="2558"/>
    <cellStyle name="40% - Accent6 3 5 3" xfId="2559"/>
    <cellStyle name="40% - Accent6 3 6" xfId="2560"/>
    <cellStyle name="40% - Accent6 3 6 2" xfId="2561"/>
    <cellStyle name="40% - Accent6 3 6 3" xfId="2562"/>
    <cellStyle name="40% - Accent6 3 7" xfId="40289"/>
    <cellStyle name="40% - Accent6 4" xfId="2563"/>
    <cellStyle name="40% - Accent6 4 2" xfId="2564"/>
    <cellStyle name="40% - Accent6 4 2 2" xfId="2565"/>
    <cellStyle name="40% - Accent6 4 2 2 2" xfId="2566"/>
    <cellStyle name="40% - Accent6 4 2 2 2 2" xfId="2567"/>
    <cellStyle name="40% - Accent6 4 2 2 2 3" xfId="2568"/>
    <cellStyle name="40% - Accent6 4 2 2 3" xfId="2569"/>
    <cellStyle name="40% - Accent6 4 2 2 4" xfId="2570"/>
    <cellStyle name="40% - Accent6 4 2 3" xfId="2571"/>
    <cellStyle name="40% - Accent6 4 2 3 2" xfId="2572"/>
    <cellStyle name="40% - Accent6 4 2 3 3" xfId="2573"/>
    <cellStyle name="40% - Accent6 4 2 4" xfId="2574"/>
    <cellStyle name="40% - Accent6 4 2 5" xfId="2575"/>
    <cellStyle name="40% - Accent6 4 3" xfId="2576"/>
    <cellStyle name="40% - Accent6 4 3 2" xfId="2577"/>
    <cellStyle name="40% - Accent6 4 3 2 2" xfId="2578"/>
    <cellStyle name="40% - Accent6 4 3 2 3" xfId="2579"/>
    <cellStyle name="40% - Accent6 4 3 3" xfId="2580"/>
    <cellStyle name="40% - Accent6 4 3 4" xfId="2581"/>
    <cellStyle name="40% - Accent6 4 4" xfId="2582"/>
    <cellStyle name="40% - Accent6 4 4 2" xfId="2583"/>
    <cellStyle name="40% - Accent6 4 4 3" xfId="2584"/>
    <cellStyle name="40% - Accent6 4 5" xfId="2585"/>
    <cellStyle name="40% - Accent6 4 5 2" xfId="2586"/>
    <cellStyle name="40% - Accent6 4 5 3" xfId="2587"/>
    <cellStyle name="40% - Accent6 4 6" xfId="2588"/>
    <cellStyle name="40% - Accent6 4 6 2" xfId="2589"/>
    <cellStyle name="40% - Accent6 4 7" xfId="2590"/>
    <cellStyle name="40% - Accent6 5" xfId="2591"/>
    <cellStyle name="40% - Accent6 5 2" xfId="2592"/>
    <cellStyle name="40% - Accent6 5 2 2" xfId="2593"/>
    <cellStyle name="40% - Accent6 5 2 2 2" xfId="2594"/>
    <cellStyle name="40% - Accent6 5 2 2 2 2" xfId="2595"/>
    <cellStyle name="40% - Accent6 5 2 2 2 3" xfId="2596"/>
    <cellStyle name="40% - Accent6 5 2 2 3" xfId="2597"/>
    <cellStyle name="40% - Accent6 5 2 2 4" xfId="2598"/>
    <cellStyle name="40% - Accent6 5 2 3" xfId="2599"/>
    <cellStyle name="40% - Accent6 5 2 3 2" xfId="2600"/>
    <cellStyle name="40% - Accent6 5 2 3 3" xfId="2601"/>
    <cellStyle name="40% - Accent6 5 2 4" xfId="2602"/>
    <cellStyle name="40% - Accent6 5 2 5" xfId="2603"/>
    <cellStyle name="40% - Accent6 5 3" xfId="2604"/>
    <cellStyle name="40% - Accent6 5 3 2" xfId="2605"/>
    <cellStyle name="40% - Accent6 5 3 2 2" xfId="2606"/>
    <cellStyle name="40% - Accent6 5 3 2 3" xfId="2607"/>
    <cellStyle name="40% - Accent6 5 3 3" xfId="2608"/>
    <cellStyle name="40% - Accent6 5 3 4" xfId="2609"/>
    <cellStyle name="40% - Accent6 5 4" xfId="2610"/>
    <cellStyle name="40% - Accent6 5 4 2" xfId="2611"/>
    <cellStyle name="40% - Accent6 5 4 3" xfId="2612"/>
    <cellStyle name="40% - Accent6 5 5" xfId="2613"/>
    <cellStyle name="40% - Accent6 5 5 2" xfId="2614"/>
    <cellStyle name="40% - Accent6 5 5 3" xfId="2615"/>
    <cellStyle name="40% - Accent6 5 6" xfId="2616"/>
    <cellStyle name="40% - Accent6 5 6 2" xfId="2617"/>
    <cellStyle name="40% - Accent6 5 7" xfId="2618"/>
    <cellStyle name="40% - Accent6 6" xfId="2619"/>
    <cellStyle name="40% - Accent6 6 2" xfId="2620"/>
    <cellStyle name="40% - Accent6 6 2 2" xfId="2621"/>
    <cellStyle name="40% - Accent6 6 2 2 2" xfId="2622"/>
    <cellStyle name="40% - Accent6 6 2 2 3" xfId="2623"/>
    <cellStyle name="40% - Accent6 6 2 3" xfId="2624"/>
    <cellStyle name="40% - Accent6 6 2 4" xfId="2625"/>
    <cellStyle name="40% - Accent6 6 3" xfId="2626"/>
    <cellStyle name="40% - Accent6 6 3 2" xfId="2627"/>
    <cellStyle name="40% - Accent6 6 3 3" xfId="2628"/>
    <cellStyle name="40% - Accent6 6 4" xfId="2629"/>
    <cellStyle name="40% - Accent6 6 5" xfId="2630"/>
    <cellStyle name="40% - Accent6 7" xfId="2631"/>
    <cellStyle name="40% - Accent6 7 2" xfId="2632"/>
    <cellStyle name="40% - Accent6 7 2 2" xfId="2633"/>
    <cellStyle name="40% - Accent6 7 2 3" xfId="2634"/>
    <cellStyle name="40% - Accent6 7 3" xfId="2635"/>
    <cellStyle name="40% - Accent6 7 4" xfId="2636"/>
    <cellStyle name="40% - Accent6 8" xfId="2637"/>
    <cellStyle name="40% - Accent6 8 2" xfId="2638"/>
    <cellStyle name="40% - Accent6 8 3" xfId="2639"/>
    <cellStyle name="40% - Accent6 9" xfId="2640"/>
    <cellStyle name="40% - Accent6 9 2" xfId="2641"/>
    <cellStyle name="40% - Accent6 9 3" xfId="2642"/>
    <cellStyle name="60% - Accent1 2" xfId="2643"/>
    <cellStyle name="60% - Accent1 3" xfId="40290"/>
    <cellStyle name="60% - Accent2 2" xfId="2644"/>
    <cellStyle name="60% - Accent2 3" xfId="40291"/>
    <cellStyle name="60% - Accent3 2" xfId="2645"/>
    <cellStyle name="60% - Accent3 3" xfId="40292"/>
    <cellStyle name="60% - Accent4 2" xfId="2646"/>
    <cellStyle name="60% - Accent4 3" xfId="40293"/>
    <cellStyle name="60% - Accent5 2" xfId="2647"/>
    <cellStyle name="60% - Accent5 3" xfId="40294"/>
    <cellStyle name="60% - Accent6 2" xfId="2648"/>
    <cellStyle name="60% - Accent6 3" xfId="40295"/>
    <cellStyle name="Accent1 2" xfId="2649"/>
    <cellStyle name="Accent1 3" xfId="40296"/>
    <cellStyle name="Accent2 2" xfId="2650"/>
    <cellStyle name="Accent2 3" xfId="40297"/>
    <cellStyle name="Accent3 2" xfId="2651"/>
    <cellStyle name="Accent3 3" xfId="40298"/>
    <cellStyle name="Accent4 2" xfId="2652"/>
    <cellStyle name="Accent4 3" xfId="40299"/>
    <cellStyle name="Accent5 2" xfId="2653"/>
    <cellStyle name="Accent5 3" xfId="40300"/>
    <cellStyle name="Accent6 2" xfId="2654"/>
    <cellStyle name="Accent6 3" xfId="40301"/>
    <cellStyle name="Bad 2" xfId="2655"/>
    <cellStyle name="Bad 3" xfId="40302"/>
    <cellStyle name="Calculation 2" xfId="2656"/>
    <cellStyle name="Calculation 3" xfId="40303"/>
    <cellStyle name="Check Cell 2" xfId="2657"/>
    <cellStyle name="Check Cell 3" xfId="40304"/>
    <cellStyle name="Comma" xfId="1" builtinId="3"/>
    <cellStyle name="Comma 10" xfId="2658"/>
    <cellStyle name="Comma 10 10" xfId="2659"/>
    <cellStyle name="Comma 10 10 2" xfId="2660"/>
    <cellStyle name="Comma 10 10 2 2" xfId="2661"/>
    <cellStyle name="Comma 10 10 2 3" xfId="2662"/>
    <cellStyle name="Comma 10 10 3" xfId="2663"/>
    <cellStyle name="Comma 10 10 4" xfId="2664"/>
    <cellStyle name="Comma 10 11" xfId="2665"/>
    <cellStyle name="Comma 10 11 2" xfId="2666"/>
    <cellStyle name="Comma 10 11 3" xfId="2667"/>
    <cellStyle name="Comma 10 12" xfId="2668"/>
    <cellStyle name="Comma 10 12 2" xfId="2669"/>
    <cellStyle name="Comma 10 12 3" xfId="2670"/>
    <cellStyle name="Comma 10 13" xfId="2671"/>
    <cellStyle name="Comma 10 13 2" xfId="2672"/>
    <cellStyle name="Comma 10 13 3" xfId="2673"/>
    <cellStyle name="Comma 10 14" xfId="40305"/>
    <cellStyle name="Comma 10 2" xfId="2674"/>
    <cellStyle name="Comma 10 2 10" xfId="2675"/>
    <cellStyle name="Comma 10 2 10 2" xfId="2676"/>
    <cellStyle name="Comma 10 2 10 3" xfId="2677"/>
    <cellStyle name="Comma 10 2 11" xfId="2678"/>
    <cellStyle name="Comma 10 2 11 2" xfId="2679"/>
    <cellStyle name="Comma 10 2 11 3" xfId="2680"/>
    <cellStyle name="Comma 10 2 12" xfId="40306"/>
    <cellStyle name="Comma 10 2 2" xfId="2681"/>
    <cellStyle name="Comma 10 2 2 10" xfId="2682"/>
    <cellStyle name="Comma 10 2 2 10 2" xfId="2683"/>
    <cellStyle name="Comma 10 2 2 10 3" xfId="2684"/>
    <cellStyle name="Comma 10 2 2 11" xfId="40307"/>
    <cellStyle name="Comma 10 2 2 2" xfId="2685"/>
    <cellStyle name="Comma 10 2 2 2 10" xfId="40308"/>
    <cellStyle name="Comma 10 2 2 2 2" xfId="2686"/>
    <cellStyle name="Comma 10 2 2 2 2 2" xfId="2687"/>
    <cellStyle name="Comma 10 2 2 2 2 2 2" xfId="2688"/>
    <cellStyle name="Comma 10 2 2 2 2 2 2 2" xfId="2689"/>
    <cellStyle name="Comma 10 2 2 2 2 2 2 2 2" xfId="2690"/>
    <cellStyle name="Comma 10 2 2 2 2 2 2 2 3" xfId="2691"/>
    <cellStyle name="Comma 10 2 2 2 2 2 2 3" xfId="2692"/>
    <cellStyle name="Comma 10 2 2 2 2 2 2 4" xfId="2693"/>
    <cellStyle name="Comma 10 2 2 2 2 2 3" xfId="2694"/>
    <cellStyle name="Comma 10 2 2 2 2 2 3 2" xfId="2695"/>
    <cellStyle name="Comma 10 2 2 2 2 2 3 3" xfId="2696"/>
    <cellStyle name="Comma 10 2 2 2 2 2 4" xfId="2697"/>
    <cellStyle name="Comma 10 2 2 2 2 2 5" xfId="2698"/>
    <cellStyle name="Comma 10 2 2 2 2 3" xfId="2699"/>
    <cellStyle name="Comma 10 2 2 2 2 3 2" xfId="2700"/>
    <cellStyle name="Comma 10 2 2 2 2 3 2 2" xfId="2701"/>
    <cellStyle name="Comma 10 2 2 2 2 3 2 3" xfId="2702"/>
    <cellStyle name="Comma 10 2 2 2 2 3 3" xfId="2703"/>
    <cellStyle name="Comma 10 2 2 2 2 3 4" xfId="2704"/>
    <cellStyle name="Comma 10 2 2 2 2 4" xfId="2705"/>
    <cellStyle name="Comma 10 2 2 2 2 4 2" xfId="2706"/>
    <cellStyle name="Comma 10 2 2 2 2 4 3" xfId="2707"/>
    <cellStyle name="Comma 10 2 2 2 2 5" xfId="2708"/>
    <cellStyle name="Comma 10 2 2 2 2 5 2" xfId="2709"/>
    <cellStyle name="Comma 10 2 2 2 2 5 3" xfId="2710"/>
    <cellStyle name="Comma 10 2 2 2 2 6" xfId="2711"/>
    <cellStyle name="Comma 10 2 2 2 2 6 2" xfId="2712"/>
    <cellStyle name="Comma 10 2 2 2 2 6 3" xfId="2713"/>
    <cellStyle name="Comma 10 2 2 2 2 7" xfId="40309"/>
    <cellStyle name="Comma 10 2 2 2 3" xfId="2714"/>
    <cellStyle name="Comma 10 2 2 2 3 2" xfId="2715"/>
    <cellStyle name="Comma 10 2 2 2 3 2 2" xfId="2716"/>
    <cellStyle name="Comma 10 2 2 2 3 2 2 2" xfId="2717"/>
    <cellStyle name="Comma 10 2 2 2 3 2 2 2 2" xfId="2718"/>
    <cellStyle name="Comma 10 2 2 2 3 2 2 2 3" xfId="2719"/>
    <cellStyle name="Comma 10 2 2 2 3 2 2 3" xfId="2720"/>
    <cellStyle name="Comma 10 2 2 2 3 2 2 4" xfId="2721"/>
    <cellStyle name="Comma 10 2 2 2 3 2 3" xfId="2722"/>
    <cellStyle name="Comma 10 2 2 2 3 2 3 2" xfId="2723"/>
    <cellStyle name="Comma 10 2 2 2 3 2 3 3" xfId="2724"/>
    <cellStyle name="Comma 10 2 2 2 3 2 4" xfId="2725"/>
    <cellStyle name="Comma 10 2 2 2 3 2 5" xfId="2726"/>
    <cellStyle name="Comma 10 2 2 2 3 3" xfId="2727"/>
    <cellStyle name="Comma 10 2 2 2 3 3 2" xfId="2728"/>
    <cellStyle name="Comma 10 2 2 2 3 3 2 2" xfId="2729"/>
    <cellStyle name="Comma 10 2 2 2 3 3 2 3" xfId="2730"/>
    <cellStyle name="Comma 10 2 2 2 3 3 3" xfId="2731"/>
    <cellStyle name="Comma 10 2 2 2 3 3 4" xfId="2732"/>
    <cellStyle name="Comma 10 2 2 2 3 4" xfId="2733"/>
    <cellStyle name="Comma 10 2 2 2 3 4 2" xfId="2734"/>
    <cellStyle name="Comma 10 2 2 2 3 4 3" xfId="2735"/>
    <cellStyle name="Comma 10 2 2 2 3 5" xfId="2736"/>
    <cellStyle name="Comma 10 2 2 2 3 5 2" xfId="2737"/>
    <cellStyle name="Comma 10 2 2 2 3 5 3" xfId="2738"/>
    <cellStyle name="Comma 10 2 2 2 3 6" xfId="2739"/>
    <cellStyle name="Comma 10 2 2 2 3 6 2" xfId="2740"/>
    <cellStyle name="Comma 10 2 2 2 3 7" xfId="2741"/>
    <cellStyle name="Comma 10 2 2 2 4" xfId="2742"/>
    <cellStyle name="Comma 10 2 2 2 4 2" xfId="2743"/>
    <cellStyle name="Comma 10 2 2 2 4 2 2" xfId="2744"/>
    <cellStyle name="Comma 10 2 2 2 4 2 2 2" xfId="2745"/>
    <cellStyle name="Comma 10 2 2 2 4 2 2 2 2" xfId="2746"/>
    <cellStyle name="Comma 10 2 2 2 4 2 2 2 3" xfId="2747"/>
    <cellStyle name="Comma 10 2 2 2 4 2 2 3" xfId="2748"/>
    <cellStyle name="Comma 10 2 2 2 4 2 2 4" xfId="2749"/>
    <cellStyle name="Comma 10 2 2 2 4 2 3" xfId="2750"/>
    <cellStyle name="Comma 10 2 2 2 4 2 3 2" xfId="2751"/>
    <cellStyle name="Comma 10 2 2 2 4 2 3 3" xfId="2752"/>
    <cellStyle name="Comma 10 2 2 2 4 2 4" xfId="2753"/>
    <cellStyle name="Comma 10 2 2 2 4 2 5" xfId="2754"/>
    <cellStyle name="Comma 10 2 2 2 4 3" xfId="2755"/>
    <cellStyle name="Comma 10 2 2 2 4 3 2" xfId="2756"/>
    <cellStyle name="Comma 10 2 2 2 4 3 2 2" xfId="2757"/>
    <cellStyle name="Comma 10 2 2 2 4 3 2 3" xfId="2758"/>
    <cellStyle name="Comma 10 2 2 2 4 3 3" xfId="2759"/>
    <cellStyle name="Comma 10 2 2 2 4 3 4" xfId="2760"/>
    <cellStyle name="Comma 10 2 2 2 4 4" xfId="2761"/>
    <cellStyle name="Comma 10 2 2 2 4 4 2" xfId="2762"/>
    <cellStyle name="Comma 10 2 2 2 4 4 3" xfId="2763"/>
    <cellStyle name="Comma 10 2 2 2 4 5" xfId="2764"/>
    <cellStyle name="Comma 10 2 2 2 4 5 2" xfId="2765"/>
    <cellStyle name="Comma 10 2 2 2 4 5 3" xfId="2766"/>
    <cellStyle name="Comma 10 2 2 2 4 6" xfId="2767"/>
    <cellStyle name="Comma 10 2 2 2 4 6 2" xfId="2768"/>
    <cellStyle name="Comma 10 2 2 2 4 7" xfId="2769"/>
    <cellStyle name="Comma 10 2 2 2 5" xfId="2770"/>
    <cellStyle name="Comma 10 2 2 2 5 2" xfId="2771"/>
    <cellStyle name="Comma 10 2 2 2 5 2 2" xfId="2772"/>
    <cellStyle name="Comma 10 2 2 2 5 2 2 2" xfId="2773"/>
    <cellStyle name="Comma 10 2 2 2 5 2 2 3" xfId="2774"/>
    <cellStyle name="Comma 10 2 2 2 5 2 3" xfId="2775"/>
    <cellStyle name="Comma 10 2 2 2 5 2 4" xfId="2776"/>
    <cellStyle name="Comma 10 2 2 2 5 3" xfId="2777"/>
    <cellStyle name="Comma 10 2 2 2 5 3 2" xfId="2778"/>
    <cellStyle name="Comma 10 2 2 2 5 3 3" xfId="2779"/>
    <cellStyle name="Comma 10 2 2 2 5 4" xfId="2780"/>
    <cellStyle name="Comma 10 2 2 2 5 5" xfId="2781"/>
    <cellStyle name="Comma 10 2 2 2 6" xfId="2782"/>
    <cellStyle name="Comma 10 2 2 2 6 2" xfId="2783"/>
    <cellStyle name="Comma 10 2 2 2 6 2 2" xfId="2784"/>
    <cellStyle name="Comma 10 2 2 2 6 2 3" xfId="2785"/>
    <cellStyle name="Comma 10 2 2 2 6 3" xfId="2786"/>
    <cellStyle name="Comma 10 2 2 2 6 4" xfId="2787"/>
    <cellStyle name="Comma 10 2 2 2 7" xfId="2788"/>
    <cellStyle name="Comma 10 2 2 2 7 2" xfId="2789"/>
    <cellStyle name="Comma 10 2 2 2 7 3" xfId="2790"/>
    <cellStyle name="Comma 10 2 2 2 8" xfId="2791"/>
    <cellStyle name="Comma 10 2 2 2 8 2" xfId="2792"/>
    <cellStyle name="Comma 10 2 2 2 8 3" xfId="2793"/>
    <cellStyle name="Comma 10 2 2 2 9" xfId="2794"/>
    <cellStyle name="Comma 10 2 2 2 9 2" xfId="2795"/>
    <cellStyle name="Comma 10 2 2 2 9 3" xfId="2796"/>
    <cellStyle name="Comma 10 2 2 3" xfId="2797"/>
    <cellStyle name="Comma 10 2 2 3 2" xfId="2798"/>
    <cellStyle name="Comma 10 2 2 3 2 2" xfId="2799"/>
    <cellStyle name="Comma 10 2 2 3 2 2 2" xfId="2800"/>
    <cellStyle name="Comma 10 2 2 3 2 2 2 2" xfId="2801"/>
    <cellStyle name="Comma 10 2 2 3 2 2 2 3" xfId="2802"/>
    <cellStyle name="Comma 10 2 2 3 2 2 3" xfId="2803"/>
    <cellStyle name="Comma 10 2 2 3 2 2 4" xfId="2804"/>
    <cellStyle name="Comma 10 2 2 3 2 3" xfId="2805"/>
    <cellStyle name="Comma 10 2 2 3 2 3 2" xfId="2806"/>
    <cellStyle name="Comma 10 2 2 3 2 3 3" xfId="2807"/>
    <cellStyle name="Comma 10 2 2 3 2 4" xfId="2808"/>
    <cellStyle name="Comma 10 2 2 3 2 5" xfId="2809"/>
    <cellStyle name="Comma 10 2 2 3 3" xfId="2810"/>
    <cellStyle name="Comma 10 2 2 3 3 2" xfId="2811"/>
    <cellStyle name="Comma 10 2 2 3 3 2 2" xfId="2812"/>
    <cellStyle name="Comma 10 2 2 3 3 2 3" xfId="2813"/>
    <cellStyle name="Comma 10 2 2 3 3 3" xfId="2814"/>
    <cellStyle name="Comma 10 2 2 3 3 4" xfId="2815"/>
    <cellStyle name="Comma 10 2 2 3 4" xfId="2816"/>
    <cellStyle name="Comma 10 2 2 3 4 2" xfId="2817"/>
    <cellStyle name="Comma 10 2 2 3 4 3" xfId="2818"/>
    <cellStyle name="Comma 10 2 2 3 5" xfId="2819"/>
    <cellStyle name="Comma 10 2 2 3 5 2" xfId="2820"/>
    <cellStyle name="Comma 10 2 2 3 5 3" xfId="2821"/>
    <cellStyle name="Comma 10 2 2 3 6" xfId="2822"/>
    <cellStyle name="Comma 10 2 2 3 6 2" xfId="2823"/>
    <cellStyle name="Comma 10 2 2 3 6 3" xfId="2824"/>
    <cellStyle name="Comma 10 2 2 3 7" xfId="40310"/>
    <cellStyle name="Comma 10 2 2 4" xfId="2825"/>
    <cellStyle name="Comma 10 2 2 4 2" xfId="2826"/>
    <cellStyle name="Comma 10 2 2 4 2 2" xfId="2827"/>
    <cellStyle name="Comma 10 2 2 4 2 2 2" xfId="2828"/>
    <cellStyle name="Comma 10 2 2 4 2 2 2 2" xfId="2829"/>
    <cellStyle name="Comma 10 2 2 4 2 2 2 3" xfId="2830"/>
    <cellStyle name="Comma 10 2 2 4 2 2 3" xfId="2831"/>
    <cellStyle name="Comma 10 2 2 4 2 2 4" xfId="2832"/>
    <cellStyle name="Comma 10 2 2 4 2 3" xfId="2833"/>
    <cellStyle name="Comma 10 2 2 4 2 3 2" xfId="2834"/>
    <cellStyle name="Comma 10 2 2 4 2 3 3" xfId="2835"/>
    <cellStyle name="Comma 10 2 2 4 2 4" xfId="2836"/>
    <cellStyle name="Comma 10 2 2 4 2 5" xfId="2837"/>
    <cellStyle name="Comma 10 2 2 4 3" xfId="2838"/>
    <cellStyle name="Comma 10 2 2 4 3 2" xfId="2839"/>
    <cellStyle name="Comma 10 2 2 4 3 2 2" xfId="2840"/>
    <cellStyle name="Comma 10 2 2 4 3 2 3" xfId="2841"/>
    <cellStyle name="Comma 10 2 2 4 3 3" xfId="2842"/>
    <cellStyle name="Comma 10 2 2 4 3 4" xfId="2843"/>
    <cellStyle name="Comma 10 2 2 4 4" xfId="2844"/>
    <cellStyle name="Comma 10 2 2 4 4 2" xfId="2845"/>
    <cellStyle name="Comma 10 2 2 4 4 3" xfId="2846"/>
    <cellStyle name="Comma 10 2 2 4 5" xfId="2847"/>
    <cellStyle name="Comma 10 2 2 4 5 2" xfId="2848"/>
    <cellStyle name="Comma 10 2 2 4 5 3" xfId="2849"/>
    <cellStyle name="Comma 10 2 2 4 6" xfId="2850"/>
    <cellStyle name="Comma 10 2 2 4 6 2" xfId="2851"/>
    <cellStyle name="Comma 10 2 2 4 7" xfId="2852"/>
    <cellStyle name="Comma 10 2 2 5" xfId="2853"/>
    <cellStyle name="Comma 10 2 2 5 2" xfId="2854"/>
    <cellStyle name="Comma 10 2 2 5 2 2" xfId="2855"/>
    <cellStyle name="Comma 10 2 2 5 2 2 2" xfId="2856"/>
    <cellStyle name="Comma 10 2 2 5 2 2 2 2" xfId="2857"/>
    <cellStyle name="Comma 10 2 2 5 2 2 2 3" xfId="2858"/>
    <cellStyle name="Comma 10 2 2 5 2 2 3" xfId="2859"/>
    <cellStyle name="Comma 10 2 2 5 2 2 4" xfId="2860"/>
    <cellStyle name="Comma 10 2 2 5 2 3" xfId="2861"/>
    <cellStyle name="Comma 10 2 2 5 2 3 2" xfId="2862"/>
    <cellStyle name="Comma 10 2 2 5 2 3 3" xfId="2863"/>
    <cellStyle name="Comma 10 2 2 5 2 4" xfId="2864"/>
    <cellStyle name="Comma 10 2 2 5 2 5" xfId="2865"/>
    <cellStyle name="Comma 10 2 2 5 3" xfId="2866"/>
    <cellStyle name="Comma 10 2 2 5 3 2" xfId="2867"/>
    <cellStyle name="Comma 10 2 2 5 3 2 2" xfId="2868"/>
    <cellStyle name="Comma 10 2 2 5 3 2 3" xfId="2869"/>
    <cellStyle name="Comma 10 2 2 5 3 3" xfId="2870"/>
    <cellStyle name="Comma 10 2 2 5 3 4" xfId="2871"/>
    <cellStyle name="Comma 10 2 2 5 4" xfId="2872"/>
    <cellStyle name="Comma 10 2 2 5 4 2" xfId="2873"/>
    <cellStyle name="Comma 10 2 2 5 4 3" xfId="2874"/>
    <cellStyle name="Comma 10 2 2 5 5" xfId="2875"/>
    <cellStyle name="Comma 10 2 2 5 5 2" xfId="2876"/>
    <cellStyle name="Comma 10 2 2 5 5 3" xfId="2877"/>
    <cellStyle name="Comma 10 2 2 5 6" xfId="2878"/>
    <cellStyle name="Comma 10 2 2 5 6 2" xfId="2879"/>
    <cellStyle name="Comma 10 2 2 5 7" xfId="2880"/>
    <cellStyle name="Comma 10 2 2 6" xfId="2881"/>
    <cellStyle name="Comma 10 2 2 6 2" xfId="2882"/>
    <cellStyle name="Comma 10 2 2 6 2 2" xfId="2883"/>
    <cellStyle name="Comma 10 2 2 6 2 2 2" xfId="2884"/>
    <cellStyle name="Comma 10 2 2 6 2 2 3" xfId="2885"/>
    <cellStyle name="Comma 10 2 2 6 2 3" xfId="2886"/>
    <cellStyle name="Comma 10 2 2 6 2 4" xfId="2887"/>
    <cellStyle name="Comma 10 2 2 6 3" xfId="2888"/>
    <cellStyle name="Comma 10 2 2 6 3 2" xfId="2889"/>
    <cellStyle name="Comma 10 2 2 6 3 3" xfId="2890"/>
    <cellStyle name="Comma 10 2 2 6 4" xfId="2891"/>
    <cellStyle name="Comma 10 2 2 6 5" xfId="2892"/>
    <cellStyle name="Comma 10 2 2 7" xfId="2893"/>
    <cellStyle name="Comma 10 2 2 7 2" xfId="2894"/>
    <cellStyle name="Comma 10 2 2 7 2 2" xfId="2895"/>
    <cellStyle name="Comma 10 2 2 7 2 3" xfId="2896"/>
    <cellStyle name="Comma 10 2 2 7 3" xfId="2897"/>
    <cellStyle name="Comma 10 2 2 7 4" xfId="2898"/>
    <cellStyle name="Comma 10 2 2 8" xfId="2899"/>
    <cellStyle name="Comma 10 2 2 8 2" xfId="2900"/>
    <cellStyle name="Comma 10 2 2 8 3" xfId="2901"/>
    <cellStyle name="Comma 10 2 2 9" xfId="2902"/>
    <cellStyle name="Comma 10 2 2 9 2" xfId="2903"/>
    <cellStyle name="Comma 10 2 2 9 3" xfId="2904"/>
    <cellStyle name="Comma 10 2 3" xfId="2905"/>
    <cellStyle name="Comma 10 2 3 10" xfId="40311"/>
    <cellStyle name="Comma 10 2 3 2" xfId="2906"/>
    <cellStyle name="Comma 10 2 3 2 2" xfId="2907"/>
    <cellStyle name="Comma 10 2 3 2 2 2" xfId="2908"/>
    <cellStyle name="Comma 10 2 3 2 2 2 2" xfId="2909"/>
    <cellStyle name="Comma 10 2 3 2 2 2 2 2" xfId="2910"/>
    <cellStyle name="Comma 10 2 3 2 2 2 2 3" xfId="2911"/>
    <cellStyle name="Comma 10 2 3 2 2 2 3" xfId="2912"/>
    <cellStyle name="Comma 10 2 3 2 2 2 4" xfId="2913"/>
    <cellStyle name="Comma 10 2 3 2 2 3" xfId="2914"/>
    <cellStyle name="Comma 10 2 3 2 2 3 2" xfId="2915"/>
    <cellStyle name="Comma 10 2 3 2 2 3 3" xfId="2916"/>
    <cellStyle name="Comma 10 2 3 2 2 4" xfId="2917"/>
    <cellStyle name="Comma 10 2 3 2 2 5" xfId="2918"/>
    <cellStyle name="Comma 10 2 3 2 3" xfId="2919"/>
    <cellStyle name="Comma 10 2 3 2 3 2" xfId="2920"/>
    <cellStyle name="Comma 10 2 3 2 3 2 2" xfId="2921"/>
    <cellStyle name="Comma 10 2 3 2 3 2 3" xfId="2922"/>
    <cellStyle name="Comma 10 2 3 2 3 3" xfId="2923"/>
    <cellStyle name="Comma 10 2 3 2 3 4" xfId="2924"/>
    <cellStyle name="Comma 10 2 3 2 4" xfId="2925"/>
    <cellStyle name="Comma 10 2 3 2 4 2" xfId="2926"/>
    <cellStyle name="Comma 10 2 3 2 4 3" xfId="2927"/>
    <cellStyle name="Comma 10 2 3 2 5" xfId="2928"/>
    <cellStyle name="Comma 10 2 3 2 5 2" xfId="2929"/>
    <cellStyle name="Comma 10 2 3 2 5 3" xfId="2930"/>
    <cellStyle name="Comma 10 2 3 2 6" xfId="2931"/>
    <cellStyle name="Comma 10 2 3 2 6 2" xfId="2932"/>
    <cellStyle name="Comma 10 2 3 2 6 3" xfId="2933"/>
    <cellStyle name="Comma 10 2 3 2 7" xfId="40312"/>
    <cellStyle name="Comma 10 2 3 3" xfId="2934"/>
    <cellStyle name="Comma 10 2 3 3 2" xfId="2935"/>
    <cellStyle name="Comma 10 2 3 3 2 2" xfId="2936"/>
    <cellStyle name="Comma 10 2 3 3 2 2 2" xfId="2937"/>
    <cellStyle name="Comma 10 2 3 3 2 2 2 2" xfId="2938"/>
    <cellStyle name="Comma 10 2 3 3 2 2 2 3" xfId="2939"/>
    <cellStyle name="Comma 10 2 3 3 2 2 3" xfId="2940"/>
    <cellStyle name="Comma 10 2 3 3 2 2 4" xfId="2941"/>
    <cellStyle name="Comma 10 2 3 3 2 3" xfId="2942"/>
    <cellStyle name="Comma 10 2 3 3 2 3 2" xfId="2943"/>
    <cellStyle name="Comma 10 2 3 3 2 3 3" xfId="2944"/>
    <cellStyle name="Comma 10 2 3 3 2 4" xfId="2945"/>
    <cellStyle name="Comma 10 2 3 3 2 5" xfId="2946"/>
    <cellStyle name="Comma 10 2 3 3 3" xfId="2947"/>
    <cellStyle name="Comma 10 2 3 3 3 2" xfId="2948"/>
    <cellStyle name="Comma 10 2 3 3 3 2 2" xfId="2949"/>
    <cellStyle name="Comma 10 2 3 3 3 2 3" xfId="2950"/>
    <cellStyle name="Comma 10 2 3 3 3 3" xfId="2951"/>
    <cellStyle name="Comma 10 2 3 3 3 4" xfId="2952"/>
    <cellStyle name="Comma 10 2 3 3 4" xfId="2953"/>
    <cellStyle name="Comma 10 2 3 3 4 2" xfId="2954"/>
    <cellStyle name="Comma 10 2 3 3 4 3" xfId="2955"/>
    <cellStyle name="Comma 10 2 3 3 5" xfId="2956"/>
    <cellStyle name="Comma 10 2 3 3 5 2" xfId="2957"/>
    <cellStyle name="Comma 10 2 3 3 5 3" xfId="2958"/>
    <cellStyle name="Comma 10 2 3 3 6" xfId="2959"/>
    <cellStyle name="Comma 10 2 3 3 6 2" xfId="2960"/>
    <cellStyle name="Comma 10 2 3 3 7" xfId="2961"/>
    <cellStyle name="Comma 10 2 3 4" xfId="2962"/>
    <cellStyle name="Comma 10 2 3 4 2" xfId="2963"/>
    <cellStyle name="Comma 10 2 3 4 2 2" xfId="2964"/>
    <cellStyle name="Comma 10 2 3 4 2 2 2" xfId="2965"/>
    <cellStyle name="Comma 10 2 3 4 2 2 2 2" xfId="2966"/>
    <cellStyle name="Comma 10 2 3 4 2 2 2 3" xfId="2967"/>
    <cellStyle name="Comma 10 2 3 4 2 2 3" xfId="2968"/>
    <cellStyle name="Comma 10 2 3 4 2 2 4" xfId="2969"/>
    <cellStyle name="Comma 10 2 3 4 2 3" xfId="2970"/>
    <cellStyle name="Comma 10 2 3 4 2 3 2" xfId="2971"/>
    <cellStyle name="Comma 10 2 3 4 2 3 3" xfId="2972"/>
    <cellStyle name="Comma 10 2 3 4 2 4" xfId="2973"/>
    <cellStyle name="Comma 10 2 3 4 2 5" xfId="2974"/>
    <cellStyle name="Comma 10 2 3 4 3" xfId="2975"/>
    <cellStyle name="Comma 10 2 3 4 3 2" xfId="2976"/>
    <cellStyle name="Comma 10 2 3 4 3 2 2" xfId="2977"/>
    <cellStyle name="Comma 10 2 3 4 3 2 3" xfId="2978"/>
    <cellStyle name="Comma 10 2 3 4 3 3" xfId="2979"/>
    <cellStyle name="Comma 10 2 3 4 3 4" xfId="2980"/>
    <cellStyle name="Comma 10 2 3 4 4" xfId="2981"/>
    <cellStyle name="Comma 10 2 3 4 4 2" xfId="2982"/>
    <cellStyle name="Comma 10 2 3 4 4 3" xfId="2983"/>
    <cellStyle name="Comma 10 2 3 4 5" xfId="2984"/>
    <cellStyle name="Comma 10 2 3 4 5 2" xfId="2985"/>
    <cellStyle name="Comma 10 2 3 4 5 3" xfId="2986"/>
    <cellStyle name="Comma 10 2 3 4 6" xfId="2987"/>
    <cellStyle name="Comma 10 2 3 4 6 2" xfId="2988"/>
    <cellStyle name="Comma 10 2 3 4 7" xfId="2989"/>
    <cellStyle name="Comma 10 2 3 5" xfId="2990"/>
    <cellStyle name="Comma 10 2 3 5 2" xfId="2991"/>
    <cellStyle name="Comma 10 2 3 5 2 2" xfId="2992"/>
    <cellStyle name="Comma 10 2 3 5 2 2 2" xfId="2993"/>
    <cellStyle name="Comma 10 2 3 5 2 2 3" xfId="2994"/>
    <cellStyle name="Comma 10 2 3 5 2 3" xfId="2995"/>
    <cellStyle name="Comma 10 2 3 5 2 4" xfId="2996"/>
    <cellStyle name="Comma 10 2 3 5 3" xfId="2997"/>
    <cellStyle name="Comma 10 2 3 5 3 2" xfId="2998"/>
    <cellStyle name="Comma 10 2 3 5 3 3" xfId="2999"/>
    <cellStyle name="Comma 10 2 3 5 4" xfId="3000"/>
    <cellStyle name="Comma 10 2 3 5 5" xfId="3001"/>
    <cellStyle name="Comma 10 2 3 6" xfId="3002"/>
    <cellStyle name="Comma 10 2 3 6 2" xfId="3003"/>
    <cellStyle name="Comma 10 2 3 6 2 2" xfId="3004"/>
    <cellStyle name="Comma 10 2 3 6 2 3" xfId="3005"/>
    <cellStyle name="Comma 10 2 3 6 3" xfId="3006"/>
    <cellStyle name="Comma 10 2 3 6 4" xfId="3007"/>
    <cellStyle name="Comma 10 2 3 7" xfId="3008"/>
    <cellStyle name="Comma 10 2 3 7 2" xfId="3009"/>
    <cellStyle name="Comma 10 2 3 7 3" xfId="3010"/>
    <cellStyle name="Comma 10 2 3 8" xfId="3011"/>
    <cellStyle name="Comma 10 2 3 8 2" xfId="3012"/>
    <cellStyle name="Comma 10 2 3 8 3" xfId="3013"/>
    <cellStyle name="Comma 10 2 3 9" xfId="3014"/>
    <cellStyle name="Comma 10 2 3 9 2" xfId="3015"/>
    <cellStyle name="Comma 10 2 3 9 3" xfId="3016"/>
    <cellStyle name="Comma 10 2 4" xfId="3017"/>
    <cellStyle name="Comma 10 2 4 2" xfId="3018"/>
    <cellStyle name="Comma 10 2 4 2 2" xfId="3019"/>
    <cellStyle name="Comma 10 2 4 2 2 2" xfId="3020"/>
    <cellStyle name="Comma 10 2 4 2 2 2 2" xfId="3021"/>
    <cellStyle name="Comma 10 2 4 2 2 2 3" xfId="3022"/>
    <cellStyle name="Comma 10 2 4 2 2 3" xfId="3023"/>
    <cellStyle name="Comma 10 2 4 2 2 4" xfId="3024"/>
    <cellStyle name="Comma 10 2 4 2 3" xfId="3025"/>
    <cellStyle name="Comma 10 2 4 2 3 2" xfId="3026"/>
    <cellStyle name="Comma 10 2 4 2 3 3" xfId="3027"/>
    <cellStyle name="Comma 10 2 4 2 4" xfId="3028"/>
    <cellStyle name="Comma 10 2 4 2 5" xfId="3029"/>
    <cellStyle name="Comma 10 2 4 3" xfId="3030"/>
    <cellStyle name="Comma 10 2 4 3 2" xfId="3031"/>
    <cellStyle name="Comma 10 2 4 3 2 2" xfId="3032"/>
    <cellStyle name="Comma 10 2 4 3 2 3" xfId="3033"/>
    <cellStyle name="Comma 10 2 4 3 3" xfId="3034"/>
    <cellStyle name="Comma 10 2 4 3 4" xfId="3035"/>
    <cellStyle name="Comma 10 2 4 4" xfId="3036"/>
    <cellStyle name="Comma 10 2 4 4 2" xfId="3037"/>
    <cellStyle name="Comma 10 2 4 4 3" xfId="3038"/>
    <cellStyle name="Comma 10 2 4 5" xfId="3039"/>
    <cellStyle name="Comma 10 2 4 5 2" xfId="3040"/>
    <cellStyle name="Comma 10 2 4 5 3" xfId="3041"/>
    <cellStyle name="Comma 10 2 4 6" xfId="3042"/>
    <cellStyle name="Comma 10 2 4 6 2" xfId="3043"/>
    <cellStyle name="Comma 10 2 4 6 3" xfId="3044"/>
    <cellStyle name="Comma 10 2 4 7" xfId="40313"/>
    <cellStyle name="Comma 10 2 5" xfId="3045"/>
    <cellStyle name="Comma 10 2 5 2" xfId="3046"/>
    <cellStyle name="Comma 10 2 5 2 2" xfId="3047"/>
    <cellStyle name="Comma 10 2 5 2 2 2" xfId="3048"/>
    <cellStyle name="Comma 10 2 5 2 2 2 2" xfId="3049"/>
    <cellStyle name="Comma 10 2 5 2 2 2 3" xfId="3050"/>
    <cellStyle name="Comma 10 2 5 2 2 3" xfId="3051"/>
    <cellStyle name="Comma 10 2 5 2 2 4" xfId="3052"/>
    <cellStyle name="Comma 10 2 5 2 3" xfId="3053"/>
    <cellStyle name="Comma 10 2 5 2 3 2" xfId="3054"/>
    <cellStyle name="Comma 10 2 5 2 3 3" xfId="3055"/>
    <cellStyle name="Comma 10 2 5 2 4" xfId="3056"/>
    <cellStyle name="Comma 10 2 5 2 5" xfId="3057"/>
    <cellStyle name="Comma 10 2 5 3" xfId="3058"/>
    <cellStyle name="Comma 10 2 5 3 2" xfId="3059"/>
    <cellStyle name="Comma 10 2 5 3 2 2" xfId="3060"/>
    <cellStyle name="Comma 10 2 5 3 2 3" xfId="3061"/>
    <cellStyle name="Comma 10 2 5 3 3" xfId="3062"/>
    <cellStyle name="Comma 10 2 5 3 4" xfId="3063"/>
    <cellStyle name="Comma 10 2 5 4" xfId="3064"/>
    <cellStyle name="Comma 10 2 5 4 2" xfId="3065"/>
    <cellStyle name="Comma 10 2 5 4 3" xfId="3066"/>
    <cellStyle name="Comma 10 2 5 5" xfId="3067"/>
    <cellStyle name="Comma 10 2 5 5 2" xfId="3068"/>
    <cellStyle name="Comma 10 2 5 5 3" xfId="3069"/>
    <cellStyle name="Comma 10 2 5 6" xfId="3070"/>
    <cellStyle name="Comma 10 2 5 6 2" xfId="3071"/>
    <cellStyle name="Comma 10 2 5 7" xfId="3072"/>
    <cellStyle name="Comma 10 2 6" xfId="3073"/>
    <cellStyle name="Comma 10 2 6 2" xfId="3074"/>
    <cellStyle name="Comma 10 2 6 2 2" xfId="3075"/>
    <cellStyle name="Comma 10 2 6 2 2 2" xfId="3076"/>
    <cellStyle name="Comma 10 2 6 2 2 2 2" xfId="3077"/>
    <cellStyle name="Comma 10 2 6 2 2 2 3" xfId="3078"/>
    <cellStyle name="Comma 10 2 6 2 2 3" xfId="3079"/>
    <cellStyle name="Comma 10 2 6 2 2 4" xfId="3080"/>
    <cellStyle name="Comma 10 2 6 2 3" xfId="3081"/>
    <cellStyle name="Comma 10 2 6 2 3 2" xfId="3082"/>
    <cellStyle name="Comma 10 2 6 2 3 3" xfId="3083"/>
    <cellStyle name="Comma 10 2 6 2 4" xfId="3084"/>
    <cellStyle name="Comma 10 2 6 2 5" xfId="3085"/>
    <cellStyle name="Comma 10 2 6 3" xfId="3086"/>
    <cellStyle name="Comma 10 2 6 3 2" xfId="3087"/>
    <cellStyle name="Comma 10 2 6 3 2 2" xfId="3088"/>
    <cellStyle name="Comma 10 2 6 3 2 3" xfId="3089"/>
    <cellStyle name="Comma 10 2 6 3 3" xfId="3090"/>
    <cellStyle name="Comma 10 2 6 3 4" xfId="3091"/>
    <cellStyle name="Comma 10 2 6 4" xfId="3092"/>
    <cellStyle name="Comma 10 2 6 4 2" xfId="3093"/>
    <cellStyle name="Comma 10 2 6 4 3" xfId="3094"/>
    <cellStyle name="Comma 10 2 6 5" xfId="3095"/>
    <cellStyle name="Comma 10 2 6 5 2" xfId="3096"/>
    <cellStyle name="Comma 10 2 6 5 3" xfId="3097"/>
    <cellStyle name="Comma 10 2 6 6" xfId="3098"/>
    <cellStyle name="Comma 10 2 6 6 2" xfId="3099"/>
    <cellStyle name="Comma 10 2 6 7" xfId="3100"/>
    <cellStyle name="Comma 10 2 7" xfId="3101"/>
    <cellStyle name="Comma 10 2 7 2" xfId="3102"/>
    <cellStyle name="Comma 10 2 7 2 2" xfId="3103"/>
    <cellStyle name="Comma 10 2 7 2 2 2" xfId="3104"/>
    <cellStyle name="Comma 10 2 7 2 2 3" xfId="3105"/>
    <cellStyle name="Comma 10 2 7 2 3" xfId="3106"/>
    <cellStyle name="Comma 10 2 7 2 4" xfId="3107"/>
    <cellStyle name="Comma 10 2 7 3" xfId="3108"/>
    <cellStyle name="Comma 10 2 7 3 2" xfId="3109"/>
    <cellStyle name="Comma 10 2 7 3 3" xfId="3110"/>
    <cellStyle name="Comma 10 2 7 4" xfId="3111"/>
    <cellStyle name="Comma 10 2 7 5" xfId="3112"/>
    <cellStyle name="Comma 10 2 8" xfId="3113"/>
    <cellStyle name="Comma 10 2 8 2" xfId="3114"/>
    <cellStyle name="Comma 10 2 8 2 2" xfId="3115"/>
    <cellStyle name="Comma 10 2 8 2 3" xfId="3116"/>
    <cellStyle name="Comma 10 2 8 3" xfId="3117"/>
    <cellStyle name="Comma 10 2 8 4" xfId="3118"/>
    <cellStyle name="Comma 10 2 9" xfId="3119"/>
    <cellStyle name="Comma 10 2 9 2" xfId="3120"/>
    <cellStyle name="Comma 10 2 9 3" xfId="3121"/>
    <cellStyle name="Comma 10 3" xfId="3122"/>
    <cellStyle name="Comma 10 3 10" xfId="3123"/>
    <cellStyle name="Comma 10 3 10 2" xfId="3124"/>
    <cellStyle name="Comma 10 3 10 3" xfId="3125"/>
    <cellStyle name="Comma 10 3 11" xfId="40314"/>
    <cellStyle name="Comma 10 3 2" xfId="3126"/>
    <cellStyle name="Comma 10 3 2 10" xfId="40315"/>
    <cellStyle name="Comma 10 3 2 2" xfId="3127"/>
    <cellStyle name="Comma 10 3 2 2 2" xfId="3128"/>
    <cellStyle name="Comma 10 3 2 2 2 2" xfId="3129"/>
    <cellStyle name="Comma 10 3 2 2 2 2 2" xfId="3130"/>
    <cellStyle name="Comma 10 3 2 2 2 2 2 2" xfId="3131"/>
    <cellStyle name="Comma 10 3 2 2 2 2 2 3" xfId="3132"/>
    <cellStyle name="Comma 10 3 2 2 2 2 3" xfId="3133"/>
    <cellStyle name="Comma 10 3 2 2 2 2 4" xfId="3134"/>
    <cellStyle name="Comma 10 3 2 2 2 3" xfId="3135"/>
    <cellStyle name="Comma 10 3 2 2 2 3 2" xfId="3136"/>
    <cellStyle name="Comma 10 3 2 2 2 3 3" xfId="3137"/>
    <cellStyle name="Comma 10 3 2 2 2 4" xfId="3138"/>
    <cellStyle name="Comma 10 3 2 2 2 5" xfId="3139"/>
    <cellStyle name="Comma 10 3 2 2 3" xfId="3140"/>
    <cellStyle name="Comma 10 3 2 2 3 2" xfId="3141"/>
    <cellStyle name="Comma 10 3 2 2 3 2 2" xfId="3142"/>
    <cellStyle name="Comma 10 3 2 2 3 2 3" xfId="3143"/>
    <cellStyle name="Comma 10 3 2 2 3 3" xfId="3144"/>
    <cellStyle name="Comma 10 3 2 2 3 4" xfId="3145"/>
    <cellStyle name="Comma 10 3 2 2 4" xfId="3146"/>
    <cellStyle name="Comma 10 3 2 2 4 2" xfId="3147"/>
    <cellStyle name="Comma 10 3 2 2 4 3" xfId="3148"/>
    <cellStyle name="Comma 10 3 2 2 5" xfId="3149"/>
    <cellStyle name="Comma 10 3 2 2 5 2" xfId="3150"/>
    <cellStyle name="Comma 10 3 2 2 5 3" xfId="3151"/>
    <cellStyle name="Comma 10 3 2 2 6" xfId="3152"/>
    <cellStyle name="Comma 10 3 2 2 6 2" xfId="3153"/>
    <cellStyle name="Comma 10 3 2 2 6 3" xfId="3154"/>
    <cellStyle name="Comma 10 3 2 2 7" xfId="40316"/>
    <cellStyle name="Comma 10 3 2 3" xfId="3155"/>
    <cellStyle name="Comma 10 3 2 3 2" xfId="3156"/>
    <cellStyle name="Comma 10 3 2 3 2 2" xfId="3157"/>
    <cellStyle name="Comma 10 3 2 3 2 2 2" xfId="3158"/>
    <cellStyle name="Comma 10 3 2 3 2 2 2 2" xfId="3159"/>
    <cellStyle name="Comma 10 3 2 3 2 2 2 3" xfId="3160"/>
    <cellStyle name="Comma 10 3 2 3 2 2 3" xfId="3161"/>
    <cellStyle name="Comma 10 3 2 3 2 2 4" xfId="3162"/>
    <cellStyle name="Comma 10 3 2 3 2 3" xfId="3163"/>
    <cellStyle name="Comma 10 3 2 3 2 3 2" xfId="3164"/>
    <cellStyle name="Comma 10 3 2 3 2 3 3" xfId="3165"/>
    <cellStyle name="Comma 10 3 2 3 2 4" xfId="3166"/>
    <cellStyle name="Comma 10 3 2 3 2 5" xfId="3167"/>
    <cellStyle name="Comma 10 3 2 3 3" xfId="3168"/>
    <cellStyle name="Comma 10 3 2 3 3 2" xfId="3169"/>
    <cellStyle name="Comma 10 3 2 3 3 2 2" xfId="3170"/>
    <cellStyle name="Comma 10 3 2 3 3 2 3" xfId="3171"/>
    <cellStyle name="Comma 10 3 2 3 3 3" xfId="3172"/>
    <cellStyle name="Comma 10 3 2 3 3 4" xfId="3173"/>
    <cellStyle name="Comma 10 3 2 3 4" xfId="3174"/>
    <cellStyle name="Comma 10 3 2 3 4 2" xfId="3175"/>
    <cellStyle name="Comma 10 3 2 3 4 3" xfId="3176"/>
    <cellStyle name="Comma 10 3 2 3 5" xfId="3177"/>
    <cellStyle name="Comma 10 3 2 3 5 2" xfId="3178"/>
    <cellStyle name="Comma 10 3 2 3 5 3" xfId="3179"/>
    <cellStyle name="Comma 10 3 2 3 6" xfId="3180"/>
    <cellStyle name="Comma 10 3 2 3 6 2" xfId="3181"/>
    <cellStyle name="Comma 10 3 2 3 7" xfId="3182"/>
    <cellStyle name="Comma 10 3 2 4" xfId="3183"/>
    <cellStyle name="Comma 10 3 2 4 2" xfId="3184"/>
    <cellStyle name="Comma 10 3 2 4 2 2" xfId="3185"/>
    <cellStyle name="Comma 10 3 2 4 2 2 2" xfId="3186"/>
    <cellStyle name="Comma 10 3 2 4 2 2 2 2" xfId="3187"/>
    <cellStyle name="Comma 10 3 2 4 2 2 2 3" xfId="3188"/>
    <cellStyle name="Comma 10 3 2 4 2 2 3" xfId="3189"/>
    <cellStyle name="Comma 10 3 2 4 2 2 4" xfId="3190"/>
    <cellStyle name="Comma 10 3 2 4 2 3" xfId="3191"/>
    <cellStyle name="Comma 10 3 2 4 2 3 2" xfId="3192"/>
    <cellStyle name="Comma 10 3 2 4 2 3 3" xfId="3193"/>
    <cellStyle name="Comma 10 3 2 4 2 4" xfId="3194"/>
    <cellStyle name="Comma 10 3 2 4 2 5" xfId="3195"/>
    <cellStyle name="Comma 10 3 2 4 3" xfId="3196"/>
    <cellStyle name="Comma 10 3 2 4 3 2" xfId="3197"/>
    <cellStyle name="Comma 10 3 2 4 3 2 2" xfId="3198"/>
    <cellStyle name="Comma 10 3 2 4 3 2 3" xfId="3199"/>
    <cellStyle name="Comma 10 3 2 4 3 3" xfId="3200"/>
    <cellStyle name="Comma 10 3 2 4 3 4" xfId="3201"/>
    <cellStyle name="Comma 10 3 2 4 4" xfId="3202"/>
    <cellStyle name="Comma 10 3 2 4 4 2" xfId="3203"/>
    <cellStyle name="Comma 10 3 2 4 4 3" xfId="3204"/>
    <cellStyle name="Comma 10 3 2 4 5" xfId="3205"/>
    <cellStyle name="Comma 10 3 2 4 5 2" xfId="3206"/>
    <cellStyle name="Comma 10 3 2 4 5 3" xfId="3207"/>
    <cellStyle name="Comma 10 3 2 4 6" xfId="3208"/>
    <cellStyle name="Comma 10 3 2 4 6 2" xfId="3209"/>
    <cellStyle name="Comma 10 3 2 4 7" xfId="3210"/>
    <cellStyle name="Comma 10 3 2 5" xfId="3211"/>
    <cellStyle name="Comma 10 3 2 5 2" xfId="3212"/>
    <cellStyle name="Comma 10 3 2 5 2 2" xfId="3213"/>
    <cellStyle name="Comma 10 3 2 5 2 2 2" xfId="3214"/>
    <cellStyle name="Comma 10 3 2 5 2 2 3" xfId="3215"/>
    <cellStyle name="Comma 10 3 2 5 2 3" xfId="3216"/>
    <cellStyle name="Comma 10 3 2 5 2 4" xfId="3217"/>
    <cellStyle name="Comma 10 3 2 5 3" xfId="3218"/>
    <cellStyle name="Comma 10 3 2 5 3 2" xfId="3219"/>
    <cellStyle name="Comma 10 3 2 5 3 3" xfId="3220"/>
    <cellStyle name="Comma 10 3 2 5 4" xfId="3221"/>
    <cellStyle name="Comma 10 3 2 5 5" xfId="3222"/>
    <cellStyle name="Comma 10 3 2 6" xfId="3223"/>
    <cellStyle name="Comma 10 3 2 6 2" xfId="3224"/>
    <cellStyle name="Comma 10 3 2 6 2 2" xfId="3225"/>
    <cellStyle name="Comma 10 3 2 6 2 3" xfId="3226"/>
    <cellStyle name="Comma 10 3 2 6 3" xfId="3227"/>
    <cellStyle name="Comma 10 3 2 6 4" xfId="3228"/>
    <cellStyle name="Comma 10 3 2 7" xfId="3229"/>
    <cellStyle name="Comma 10 3 2 7 2" xfId="3230"/>
    <cellStyle name="Comma 10 3 2 7 3" xfId="3231"/>
    <cellStyle name="Comma 10 3 2 8" xfId="3232"/>
    <cellStyle name="Comma 10 3 2 8 2" xfId="3233"/>
    <cellStyle name="Comma 10 3 2 8 3" xfId="3234"/>
    <cellStyle name="Comma 10 3 2 9" xfId="3235"/>
    <cellStyle name="Comma 10 3 2 9 2" xfId="3236"/>
    <cellStyle name="Comma 10 3 2 9 3" xfId="3237"/>
    <cellStyle name="Comma 10 3 3" xfId="3238"/>
    <cellStyle name="Comma 10 3 3 2" xfId="3239"/>
    <cellStyle name="Comma 10 3 3 2 2" xfId="3240"/>
    <cellStyle name="Comma 10 3 3 2 2 2" xfId="3241"/>
    <cellStyle name="Comma 10 3 3 2 2 2 2" xfId="3242"/>
    <cellStyle name="Comma 10 3 3 2 2 2 3" xfId="3243"/>
    <cellStyle name="Comma 10 3 3 2 2 3" xfId="3244"/>
    <cellStyle name="Comma 10 3 3 2 2 4" xfId="3245"/>
    <cellStyle name="Comma 10 3 3 2 3" xfId="3246"/>
    <cellStyle name="Comma 10 3 3 2 3 2" xfId="3247"/>
    <cellStyle name="Comma 10 3 3 2 3 3" xfId="3248"/>
    <cellStyle name="Comma 10 3 3 2 4" xfId="3249"/>
    <cellStyle name="Comma 10 3 3 2 5" xfId="3250"/>
    <cellStyle name="Comma 10 3 3 3" xfId="3251"/>
    <cellStyle name="Comma 10 3 3 3 2" xfId="3252"/>
    <cellStyle name="Comma 10 3 3 3 2 2" xfId="3253"/>
    <cellStyle name="Comma 10 3 3 3 2 3" xfId="3254"/>
    <cellStyle name="Comma 10 3 3 3 3" xfId="3255"/>
    <cellStyle name="Comma 10 3 3 3 4" xfId="3256"/>
    <cellStyle name="Comma 10 3 3 4" xfId="3257"/>
    <cellStyle name="Comma 10 3 3 4 2" xfId="3258"/>
    <cellStyle name="Comma 10 3 3 4 3" xfId="3259"/>
    <cellStyle name="Comma 10 3 3 5" xfId="3260"/>
    <cellStyle name="Comma 10 3 3 5 2" xfId="3261"/>
    <cellStyle name="Comma 10 3 3 5 3" xfId="3262"/>
    <cellStyle name="Comma 10 3 3 6" xfId="3263"/>
    <cellStyle name="Comma 10 3 3 6 2" xfId="3264"/>
    <cellStyle name="Comma 10 3 3 6 3" xfId="3265"/>
    <cellStyle name="Comma 10 3 3 7" xfId="40317"/>
    <cellStyle name="Comma 10 3 4" xfId="3266"/>
    <cellStyle name="Comma 10 3 4 2" xfId="3267"/>
    <cellStyle name="Comma 10 3 4 2 2" xfId="3268"/>
    <cellStyle name="Comma 10 3 4 2 2 2" xfId="3269"/>
    <cellStyle name="Comma 10 3 4 2 2 2 2" xfId="3270"/>
    <cellStyle name="Comma 10 3 4 2 2 2 3" xfId="3271"/>
    <cellStyle name="Comma 10 3 4 2 2 3" xfId="3272"/>
    <cellStyle name="Comma 10 3 4 2 2 4" xfId="3273"/>
    <cellStyle name="Comma 10 3 4 2 3" xfId="3274"/>
    <cellStyle name="Comma 10 3 4 2 3 2" xfId="3275"/>
    <cellStyle name="Comma 10 3 4 2 3 3" xfId="3276"/>
    <cellStyle name="Comma 10 3 4 2 4" xfId="3277"/>
    <cellStyle name="Comma 10 3 4 2 5" xfId="3278"/>
    <cellStyle name="Comma 10 3 4 3" xfId="3279"/>
    <cellStyle name="Comma 10 3 4 3 2" xfId="3280"/>
    <cellStyle name="Comma 10 3 4 3 2 2" xfId="3281"/>
    <cellStyle name="Comma 10 3 4 3 2 3" xfId="3282"/>
    <cellStyle name="Comma 10 3 4 3 3" xfId="3283"/>
    <cellStyle name="Comma 10 3 4 3 4" xfId="3284"/>
    <cellStyle name="Comma 10 3 4 4" xfId="3285"/>
    <cellStyle name="Comma 10 3 4 4 2" xfId="3286"/>
    <cellStyle name="Comma 10 3 4 4 3" xfId="3287"/>
    <cellStyle name="Comma 10 3 4 5" xfId="3288"/>
    <cellStyle name="Comma 10 3 4 5 2" xfId="3289"/>
    <cellStyle name="Comma 10 3 4 5 3" xfId="3290"/>
    <cellStyle name="Comma 10 3 4 6" xfId="3291"/>
    <cellStyle name="Comma 10 3 4 6 2" xfId="3292"/>
    <cellStyle name="Comma 10 3 4 7" xfId="3293"/>
    <cellStyle name="Comma 10 3 5" xfId="3294"/>
    <cellStyle name="Comma 10 3 5 2" xfId="3295"/>
    <cellStyle name="Comma 10 3 5 2 2" xfId="3296"/>
    <cellStyle name="Comma 10 3 5 2 2 2" xfId="3297"/>
    <cellStyle name="Comma 10 3 5 2 2 2 2" xfId="3298"/>
    <cellStyle name="Comma 10 3 5 2 2 2 3" xfId="3299"/>
    <cellStyle name="Comma 10 3 5 2 2 3" xfId="3300"/>
    <cellStyle name="Comma 10 3 5 2 2 4" xfId="3301"/>
    <cellStyle name="Comma 10 3 5 2 3" xfId="3302"/>
    <cellStyle name="Comma 10 3 5 2 3 2" xfId="3303"/>
    <cellStyle name="Comma 10 3 5 2 3 3" xfId="3304"/>
    <cellStyle name="Comma 10 3 5 2 4" xfId="3305"/>
    <cellStyle name="Comma 10 3 5 2 5" xfId="3306"/>
    <cellStyle name="Comma 10 3 5 3" xfId="3307"/>
    <cellStyle name="Comma 10 3 5 3 2" xfId="3308"/>
    <cellStyle name="Comma 10 3 5 3 2 2" xfId="3309"/>
    <cellStyle name="Comma 10 3 5 3 2 3" xfId="3310"/>
    <cellStyle name="Comma 10 3 5 3 3" xfId="3311"/>
    <cellStyle name="Comma 10 3 5 3 4" xfId="3312"/>
    <cellStyle name="Comma 10 3 5 4" xfId="3313"/>
    <cellStyle name="Comma 10 3 5 4 2" xfId="3314"/>
    <cellStyle name="Comma 10 3 5 4 3" xfId="3315"/>
    <cellStyle name="Comma 10 3 5 5" xfId="3316"/>
    <cellStyle name="Comma 10 3 5 5 2" xfId="3317"/>
    <cellStyle name="Comma 10 3 5 5 3" xfId="3318"/>
    <cellStyle name="Comma 10 3 5 6" xfId="3319"/>
    <cellStyle name="Comma 10 3 5 6 2" xfId="3320"/>
    <cellStyle name="Comma 10 3 5 7" xfId="3321"/>
    <cellStyle name="Comma 10 3 6" xfId="3322"/>
    <cellStyle name="Comma 10 3 6 2" xfId="3323"/>
    <cellStyle name="Comma 10 3 6 2 2" xfId="3324"/>
    <cellStyle name="Comma 10 3 6 2 2 2" xfId="3325"/>
    <cellStyle name="Comma 10 3 6 2 2 3" xfId="3326"/>
    <cellStyle name="Comma 10 3 6 2 3" xfId="3327"/>
    <cellStyle name="Comma 10 3 6 2 4" xfId="3328"/>
    <cellStyle name="Comma 10 3 6 3" xfId="3329"/>
    <cellStyle name="Comma 10 3 6 3 2" xfId="3330"/>
    <cellStyle name="Comma 10 3 6 3 3" xfId="3331"/>
    <cellStyle name="Comma 10 3 6 4" xfId="3332"/>
    <cellStyle name="Comma 10 3 6 5" xfId="3333"/>
    <cellStyle name="Comma 10 3 7" xfId="3334"/>
    <cellStyle name="Comma 10 3 7 2" xfId="3335"/>
    <cellStyle name="Comma 10 3 7 2 2" xfId="3336"/>
    <cellStyle name="Comma 10 3 7 2 3" xfId="3337"/>
    <cellStyle name="Comma 10 3 7 3" xfId="3338"/>
    <cellStyle name="Comma 10 3 7 4" xfId="3339"/>
    <cellStyle name="Comma 10 3 8" xfId="3340"/>
    <cellStyle name="Comma 10 3 8 2" xfId="3341"/>
    <cellStyle name="Comma 10 3 8 3" xfId="3342"/>
    <cellStyle name="Comma 10 3 9" xfId="3343"/>
    <cellStyle name="Comma 10 3 9 2" xfId="3344"/>
    <cellStyle name="Comma 10 3 9 3" xfId="3345"/>
    <cellStyle name="Comma 10 4" xfId="3346"/>
    <cellStyle name="Comma 10 4 10" xfId="40318"/>
    <cellStyle name="Comma 10 4 2" xfId="3347"/>
    <cellStyle name="Comma 10 4 2 2" xfId="3348"/>
    <cellStyle name="Comma 10 4 2 2 2" xfId="3349"/>
    <cellStyle name="Comma 10 4 2 2 2 2" xfId="3350"/>
    <cellStyle name="Comma 10 4 2 2 2 2 2" xfId="3351"/>
    <cellStyle name="Comma 10 4 2 2 2 2 3" xfId="3352"/>
    <cellStyle name="Comma 10 4 2 2 2 3" xfId="3353"/>
    <cellStyle name="Comma 10 4 2 2 2 4" xfId="3354"/>
    <cellStyle name="Comma 10 4 2 2 3" xfId="3355"/>
    <cellStyle name="Comma 10 4 2 2 3 2" xfId="3356"/>
    <cellStyle name="Comma 10 4 2 2 3 3" xfId="3357"/>
    <cellStyle name="Comma 10 4 2 2 4" xfId="3358"/>
    <cellStyle name="Comma 10 4 2 2 5" xfId="3359"/>
    <cellStyle name="Comma 10 4 2 3" xfId="3360"/>
    <cellStyle name="Comma 10 4 2 3 2" xfId="3361"/>
    <cellStyle name="Comma 10 4 2 3 2 2" xfId="3362"/>
    <cellStyle name="Comma 10 4 2 3 2 3" xfId="3363"/>
    <cellStyle name="Comma 10 4 2 3 3" xfId="3364"/>
    <cellStyle name="Comma 10 4 2 3 4" xfId="3365"/>
    <cellStyle name="Comma 10 4 2 4" xfId="3366"/>
    <cellStyle name="Comma 10 4 2 4 2" xfId="3367"/>
    <cellStyle name="Comma 10 4 2 4 3" xfId="3368"/>
    <cellStyle name="Comma 10 4 2 5" xfId="3369"/>
    <cellStyle name="Comma 10 4 2 5 2" xfId="3370"/>
    <cellStyle name="Comma 10 4 2 5 3" xfId="3371"/>
    <cellStyle name="Comma 10 4 2 6" xfId="3372"/>
    <cellStyle name="Comma 10 4 2 6 2" xfId="3373"/>
    <cellStyle name="Comma 10 4 2 6 3" xfId="3374"/>
    <cellStyle name="Comma 10 4 2 7" xfId="40319"/>
    <cellStyle name="Comma 10 4 3" xfId="3375"/>
    <cellStyle name="Comma 10 4 3 2" xfId="3376"/>
    <cellStyle name="Comma 10 4 3 2 2" xfId="3377"/>
    <cellStyle name="Comma 10 4 3 2 2 2" xfId="3378"/>
    <cellStyle name="Comma 10 4 3 2 2 2 2" xfId="3379"/>
    <cellStyle name="Comma 10 4 3 2 2 2 3" xfId="3380"/>
    <cellStyle name="Comma 10 4 3 2 2 3" xfId="3381"/>
    <cellStyle name="Comma 10 4 3 2 2 4" xfId="3382"/>
    <cellStyle name="Comma 10 4 3 2 3" xfId="3383"/>
    <cellStyle name="Comma 10 4 3 2 3 2" xfId="3384"/>
    <cellStyle name="Comma 10 4 3 2 3 3" xfId="3385"/>
    <cellStyle name="Comma 10 4 3 2 4" xfId="3386"/>
    <cellStyle name="Comma 10 4 3 2 5" xfId="3387"/>
    <cellStyle name="Comma 10 4 3 3" xfId="3388"/>
    <cellStyle name="Comma 10 4 3 3 2" xfId="3389"/>
    <cellStyle name="Comma 10 4 3 3 2 2" xfId="3390"/>
    <cellStyle name="Comma 10 4 3 3 2 3" xfId="3391"/>
    <cellStyle name="Comma 10 4 3 3 3" xfId="3392"/>
    <cellStyle name="Comma 10 4 3 3 4" xfId="3393"/>
    <cellStyle name="Comma 10 4 3 4" xfId="3394"/>
    <cellStyle name="Comma 10 4 3 4 2" xfId="3395"/>
    <cellStyle name="Comma 10 4 3 4 3" xfId="3396"/>
    <cellStyle name="Comma 10 4 3 5" xfId="3397"/>
    <cellStyle name="Comma 10 4 3 5 2" xfId="3398"/>
    <cellStyle name="Comma 10 4 3 5 3" xfId="3399"/>
    <cellStyle name="Comma 10 4 3 6" xfId="3400"/>
    <cellStyle name="Comma 10 4 3 6 2" xfId="3401"/>
    <cellStyle name="Comma 10 4 3 7" xfId="3402"/>
    <cellStyle name="Comma 10 4 4" xfId="3403"/>
    <cellStyle name="Comma 10 4 4 2" xfId="3404"/>
    <cellStyle name="Comma 10 4 4 2 2" xfId="3405"/>
    <cellStyle name="Comma 10 4 4 2 2 2" xfId="3406"/>
    <cellStyle name="Comma 10 4 4 2 2 2 2" xfId="3407"/>
    <cellStyle name="Comma 10 4 4 2 2 2 3" xfId="3408"/>
    <cellStyle name="Comma 10 4 4 2 2 3" xfId="3409"/>
    <cellStyle name="Comma 10 4 4 2 2 4" xfId="3410"/>
    <cellStyle name="Comma 10 4 4 2 3" xfId="3411"/>
    <cellStyle name="Comma 10 4 4 2 3 2" xfId="3412"/>
    <cellStyle name="Comma 10 4 4 2 3 3" xfId="3413"/>
    <cellStyle name="Comma 10 4 4 2 4" xfId="3414"/>
    <cellStyle name="Comma 10 4 4 2 5" xfId="3415"/>
    <cellStyle name="Comma 10 4 4 3" xfId="3416"/>
    <cellStyle name="Comma 10 4 4 3 2" xfId="3417"/>
    <cellStyle name="Comma 10 4 4 3 2 2" xfId="3418"/>
    <cellStyle name="Comma 10 4 4 3 2 3" xfId="3419"/>
    <cellStyle name="Comma 10 4 4 3 3" xfId="3420"/>
    <cellStyle name="Comma 10 4 4 3 4" xfId="3421"/>
    <cellStyle name="Comma 10 4 4 4" xfId="3422"/>
    <cellStyle name="Comma 10 4 4 4 2" xfId="3423"/>
    <cellStyle name="Comma 10 4 4 4 3" xfId="3424"/>
    <cellStyle name="Comma 10 4 4 5" xfId="3425"/>
    <cellStyle name="Comma 10 4 4 5 2" xfId="3426"/>
    <cellStyle name="Comma 10 4 4 5 3" xfId="3427"/>
    <cellStyle name="Comma 10 4 4 6" xfId="3428"/>
    <cellStyle name="Comma 10 4 4 6 2" xfId="3429"/>
    <cellStyle name="Comma 10 4 4 7" xfId="3430"/>
    <cellStyle name="Comma 10 4 5" xfId="3431"/>
    <cellStyle name="Comma 10 4 5 2" xfId="3432"/>
    <cellStyle name="Comma 10 4 5 2 2" xfId="3433"/>
    <cellStyle name="Comma 10 4 5 2 2 2" xfId="3434"/>
    <cellStyle name="Comma 10 4 5 2 2 3" xfId="3435"/>
    <cellStyle name="Comma 10 4 5 2 3" xfId="3436"/>
    <cellStyle name="Comma 10 4 5 2 4" xfId="3437"/>
    <cellStyle name="Comma 10 4 5 3" xfId="3438"/>
    <cellStyle name="Comma 10 4 5 3 2" xfId="3439"/>
    <cellStyle name="Comma 10 4 5 3 3" xfId="3440"/>
    <cellStyle name="Comma 10 4 5 4" xfId="3441"/>
    <cellStyle name="Comma 10 4 5 5" xfId="3442"/>
    <cellStyle name="Comma 10 4 6" xfId="3443"/>
    <cellStyle name="Comma 10 4 6 2" xfId="3444"/>
    <cellStyle name="Comma 10 4 6 2 2" xfId="3445"/>
    <cellStyle name="Comma 10 4 6 2 3" xfId="3446"/>
    <cellStyle name="Comma 10 4 6 3" xfId="3447"/>
    <cellStyle name="Comma 10 4 6 4" xfId="3448"/>
    <cellStyle name="Comma 10 4 7" xfId="3449"/>
    <cellStyle name="Comma 10 4 7 2" xfId="3450"/>
    <cellStyle name="Comma 10 4 7 3" xfId="3451"/>
    <cellStyle name="Comma 10 4 8" xfId="3452"/>
    <cellStyle name="Comma 10 4 8 2" xfId="3453"/>
    <cellStyle name="Comma 10 4 8 3" xfId="3454"/>
    <cellStyle name="Comma 10 4 9" xfId="3455"/>
    <cellStyle name="Comma 10 4 9 2" xfId="3456"/>
    <cellStyle name="Comma 10 4 9 3" xfId="3457"/>
    <cellStyle name="Comma 10 5" xfId="3458"/>
    <cellStyle name="Comma 10 5 10" xfId="40320"/>
    <cellStyle name="Comma 10 5 2" xfId="3459"/>
    <cellStyle name="Comma 10 5 2 2" xfId="3460"/>
    <cellStyle name="Comma 10 5 2 2 2" xfId="3461"/>
    <cellStyle name="Comma 10 5 2 2 2 2" xfId="3462"/>
    <cellStyle name="Comma 10 5 2 2 2 2 2" xfId="3463"/>
    <cellStyle name="Comma 10 5 2 2 2 2 3" xfId="3464"/>
    <cellStyle name="Comma 10 5 2 2 2 3" xfId="3465"/>
    <cellStyle name="Comma 10 5 2 2 2 4" xfId="3466"/>
    <cellStyle name="Comma 10 5 2 2 3" xfId="3467"/>
    <cellStyle name="Comma 10 5 2 2 3 2" xfId="3468"/>
    <cellStyle name="Comma 10 5 2 2 3 3" xfId="3469"/>
    <cellStyle name="Comma 10 5 2 2 4" xfId="3470"/>
    <cellStyle name="Comma 10 5 2 2 5" xfId="3471"/>
    <cellStyle name="Comma 10 5 2 3" xfId="3472"/>
    <cellStyle name="Comma 10 5 2 3 2" xfId="3473"/>
    <cellStyle name="Comma 10 5 2 3 2 2" xfId="3474"/>
    <cellStyle name="Comma 10 5 2 3 2 3" xfId="3475"/>
    <cellStyle name="Comma 10 5 2 3 3" xfId="3476"/>
    <cellStyle name="Comma 10 5 2 3 4" xfId="3477"/>
    <cellStyle name="Comma 10 5 2 4" xfId="3478"/>
    <cellStyle name="Comma 10 5 2 4 2" xfId="3479"/>
    <cellStyle name="Comma 10 5 2 4 3" xfId="3480"/>
    <cellStyle name="Comma 10 5 2 5" xfId="3481"/>
    <cellStyle name="Comma 10 5 2 5 2" xfId="3482"/>
    <cellStyle name="Comma 10 5 2 5 3" xfId="3483"/>
    <cellStyle name="Comma 10 5 2 6" xfId="3484"/>
    <cellStyle name="Comma 10 5 2 6 2" xfId="3485"/>
    <cellStyle name="Comma 10 5 2 7" xfId="3486"/>
    <cellStyle name="Comma 10 5 3" xfId="3487"/>
    <cellStyle name="Comma 10 5 3 2" xfId="3488"/>
    <cellStyle name="Comma 10 5 3 2 2" xfId="3489"/>
    <cellStyle name="Comma 10 5 3 2 2 2" xfId="3490"/>
    <cellStyle name="Comma 10 5 3 2 2 2 2" xfId="3491"/>
    <cellStyle name="Comma 10 5 3 2 2 2 3" xfId="3492"/>
    <cellStyle name="Comma 10 5 3 2 2 3" xfId="3493"/>
    <cellStyle name="Comma 10 5 3 2 2 4" xfId="3494"/>
    <cellStyle name="Comma 10 5 3 2 3" xfId="3495"/>
    <cellStyle name="Comma 10 5 3 2 3 2" xfId="3496"/>
    <cellStyle name="Comma 10 5 3 2 3 3" xfId="3497"/>
    <cellStyle name="Comma 10 5 3 2 4" xfId="3498"/>
    <cellStyle name="Comma 10 5 3 2 5" xfId="3499"/>
    <cellStyle name="Comma 10 5 3 3" xfId="3500"/>
    <cellStyle name="Comma 10 5 3 3 2" xfId="3501"/>
    <cellStyle name="Comma 10 5 3 3 2 2" xfId="3502"/>
    <cellStyle name="Comma 10 5 3 3 2 3" xfId="3503"/>
    <cellStyle name="Comma 10 5 3 3 3" xfId="3504"/>
    <cellStyle name="Comma 10 5 3 3 4" xfId="3505"/>
    <cellStyle name="Comma 10 5 3 4" xfId="3506"/>
    <cellStyle name="Comma 10 5 3 4 2" xfId="3507"/>
    <cellStyle name="Comma 10 5 3 4 3" xfId="3508"/>
    <cellStyle name="Comma 10 5 3 5" xfId="3509"/>
    <cellStyle name="Comma 10 5 3 5 2" xfId="3510"/>
    <cellStyle name="Comma 10 5 3 5 3" xfId="3511"/>
    <cellStyle name="Comma 10 5 3 6" xfId="3512"/>
    <cellStyle name="Comma 10 5 3 6 2" xfId="3513"/>
    <cellStyle name="Comma 10 5 3 7" xfId="3514"/>
    <cellStyle name="Comma 10 5 4" xfId="3515"/>
    <cellStyle name="Comma 10 5 4 2" xfId="3516"/>
    <cellStyle name="Comma 10 5 4 2 2" xfId="3517"/>
    <cellStyle name="Comma 10 5 4 2 2 2" xfId="3518"/>
    <cellStyle name="Comma 10 5 4 2 2 2 2" xfId="3519"/>
    <cellStyle name="Comma 10 5 4 2 2 2 3" xfId="3520"/>
    <cellStyle name="Comma 10 5 4 2 2 3" xfId="3521"/>
    <cellStyle name="Comma 10 5 4 2 2 4" xfId="3522"/>
    <cellStyle name="Comma 10 5 4 2 3" xfId="3523"/>
    <cellStyle name="Comma 10 5 4 2 3 2" xfId="3524"/>
    <cellStyle name="Comma 10 5 4 2 3 3" xfId="3525"/>
    <cellStyle name="Comma 10 5 4 2 4" xfId="3526"/>
    <cellStyle name="Comma 10 5 4 2 5" xfId="3527"/>
    <cellStyle name="Comma 10 5 4 3" xfId="3528"/>
    <cellStyle name="Comma 10 5 4 3 2" xfId="3529"/>
    <cellStyle name="Comma 10 5 4 3 2 2" xfId="3530"/>
    <cellStyle name="Comma 10 5 4 3 2 3" xfId="3531"/>
    <cellStyle name="Comma 10 5 4 3 3" xfId="3532"/>
    <cellStyle name="Comma 10 5 4 3 4" xfId="3533"/>
    <cellStyle name="Comma 10 5 4 4" xfId="3534"/>
    <cellStyle name="Comma 10 5 4 4 2" xfId="3535"/>
    <cellStyle name="Comma 10 5 4 4 3" xfId="3536"/>
    <cellStyle name="Comma 10 5 4 5" xfId="3537"/>
    <cellStyle name="Comma 10 5 4 5 2" xfId="3538"/>
    <cellStyle name="Comma 10 5 4 5 3" xfId="3539"/>
    <cellStyle name="Comma 10 5 4 6" xfId="3540"/>
    <cellStyle name="Comma 10 5 4 6 2" xfId="3541"/>
    <cellStyle name="Comma 10 5 4 7" xfId="3542"/>
    <cellStyle name="Comma 10 5 5" xfId="3543"/>
    <cellStyle name="Comma 10 5 5 2" xfId="3544"/>
    <cellStyle name="Comma 10 5 5 2 2" xfId="3545"/>
    <cellStyle name="Comma 10 5 5 2 2 2" xfId="3546"/>
    <cellStyle name="Comma 10 5 5 2 2 3" xfId="3547"/>
    <cellStyle name="Comma 10 5 5 2 3" xfId="3548"/>
    <cellStyle name="Comma 10 5 5 2 4" xfId="3549"/>
    <cellStyle name="Comma 10 5 5 3" xfId="3550"/>
    <cellStyle name="Comma 10 5 5 3 2" xfId="3551"/>
    <cellStyle name="Comma 10 5 5 3 3" xfId="3552"/>
    <cellStyle name="Comma 10 5 5 4" xfId="3553"/>
    <cellStyle name="Comma 10 5 5 5" xfId="3554"/>
    <cellStyle name="Comma 10 5 6" xfId="3555"/>
    <cellStyle name="Comma 10 5 6 2" xfId="3556"/>
    <cellStyle name="Comma 10 5 6 2 2" xfId="3557"/>
    <cellStyle name="Comma 10 5 6 2 3" xfId="3558"/>
    <cellStyle name="Comma 10 5 6 3" xfId="3559"/>
    <cellStyle name="Comma 10 5 6 4" xfId="3560"/>
    <cellStyle name="Comma 10 5 7" xfId="3561"/>
    <cellStyle name="Comma 10 5 7 2" xfId="3562"/>
    <cellStyle name="Comma 10 5 7 3" xfId="3563"/>
    <cellStyle name="Comma 10 5 8" xfId="3564"/>
    <cellStyle name="Comma 10 5 8 2" xfId="3565"/>
    <cellStyle name="Comma 10 5 8 3" xfId="3566"/>
    <cellStyle name="Comma 10 5 9" xfId="3567"/>
    <cellStyle name="Comma 10 5 9 2" xfId="3568"/>
    <cellStyle name="Comma 10 5 9 3" xfId="3569"/>
    <cellStyle name="Comma 10 6" xfId="3570"/>
    <cellStyle name="Comma 10 6 2" xfId="3571"/>
    <cellStyle name="Comma 10 6 2 2" xfId="3572"/>
    <cellStyle name="Comma 10 6 2 2 2" xfId="3573"/>
    <cellStyle name="Comma 10 6 2 2 2 2" xfId="3574"/>
    <cellStyle name="Comma 10 6 2 2 2 3" xfId="3575"/>
    <cellStyle name="Comma 10 6 2 2 3" xfId="3576"/>
    <cellStyle name="Comma 10 6 2 2 4" xfId="3577"/>
    <cellStyle name="Comma 10 6 2 3" xfId="3578"/>
    <cellStyle name="Comma 10 6 2 3 2" xfId="3579"/>
    <cellStyle name="Comma 10 6 2 3 3" xfId="3580"/>
    <cellStyle name="Comma 10 6 2 4" xfId="3581"/>
    <cellStyle name="Comma 10 6 2 5" xfId="3582"/>
    <cellStyle name="Comma 10 6 3" xfId="3583"/>
    <cellStyle name="Comma 10 6 3 2" xfId="3584"/>
    <cellStyle name="Comma 10 6 3 2 2" xfId="3585"/>
    <cellStyle name="Comma 10 6 3 2 3" xfId="3586"/>
    <cellStyle name="Comma 10 6 3 3" xfId="3587"/>
    <cellStyle name="Comma 10 6 3 4" xfId="3588"/>
    <cellStyle name="Comma 10 6 4" xfId="3589"/>
    <cellStyle name="Comma 10 6 4 2" xfId="3590"/>
    <cellStyle name="Comma 10 6 4 3" xfId="3591"/>
    <cellStyle name="Comma 10 6 5" xfId="3592"/>
    <cellStyle name="Comma 10 6 5 2" xfId="3593"/>
    <cellStyle name="Comma 10 6 5 3" xfId="3594"/>
    <cellStyle name="Comma 10 6 6" xfId="3595"/>
    <cellStyle name="Comma 10 6 6 2" xfId="3596"/>
    <cellStyle name="Comma 10 6 6 3" xfId="3597"/>
    <cellStyle name="Comma 10 6 7" xfId="40321"/>
    <cellStyle name="Comma 10 7" xfId="3598"/>
    <cellStyle name="Comma 10 7 2" xfId="3599"/>
    <cellStyle name="Comma 10 7 2 2" xfId="3600"/>
    <cellStyle name="Comma 10 7 2 2 2" xfId="3601"/>
    <cellStyle name="Comma 10 7 2 2 2 2" xfId="3602"/>
    <cellStyle name="Comma 10 7 2 2 2 3" xfId="3603"/>
    <cellStyle name="Comma 10 7 2 2 3" xfId="3604"/>
    <cellStyle name="Comma 10 7 2 2 4" xfId="3605"/>
    <cellStyle name="Comma 10 7 2 3" xfId="3606"/>
    <cellStyle name="Comma 10 7 2 3 2" xfId="3607"/>
    <cellStyle name="Comma 10 7 2 3 3" xfId="3608"/>
    <cellStyle name="Comma 10 7 2 4" xfId="3609"/>
    <cellStyle name="Comma 10 7 2 5" xfId="3610"/>
    <cellStyle name="Comma 10 7 3" xfId="3611"/>
    <cellStyle name="Comma 10 7 3 2" xfId="3612"/>
    <cellStyle name="Comma 10 7 3 2 2" xfId="3613"/>
    <cellStyle name="Comma 10 7 3 2 3" xfId="3614"/>
    <cellStyle name="Comma 10 7 3 3" xfId="3615"/>
    <cellStyle name="Comma 10 7 3 4" xfId="3616"/>
    <cellStyle name="Comma 10 7 4" xfId="3617"/>
    <cellStyle name="Comma 10 7 4 2" xfId="3618"/>
    <cellStyle name="Comma 10 7 4 3" xfId="3619"/>
    <cellStyle name="Comma 10 7 5" xfId="3620"/>
    <cellStyle name="Comma 10 7 5 2" xfId="3621"/>
    <cellStyle name="Comma 10 7 5 3" xfId="3622"/>
    <cellStyle name="Comma 10 7 6" xfId="3623"/>
    <cellStyle name="Comma 10 7 6 2" xfId="3624"/>
    <cellStyle name="Comma 10 7 6 3" xfId="3625"/>
    <cellStyle name="Comma 10 7 7" xfId="40322"/>
    <cellStyle name="Comma 10 8" xfId="3626"/>
    <cellStyle name="Comma 10 8 2" xfId="3627"/>
    <cellStyle name="Comma 10 8 2 2" xfId="3628"/>
    <cellStyle name="Comma 10 8 2 2 2" xfId="3629"/>
    <cellStyle name="Comma 10 8 2 2 2 2" xfId="3630"/>
    <cellStyle name="Comma 10 8 2 2 2 3" xfId="3631"/>
    <cellStyle name="Comma 10 8 2 2 3" xfId="3632"/>
    <cellStyle name="Comma 10 8 2 2 4" xfId="3633"/>
    <cellStyle name="Comma 10 8 2 3" xfId="3634"/>
    <cellStyle name="Comma 10 8 2 3 2" xfId="3635"/>
    <cellStyle name="Comma 10 8 2 3 3" xfId="3636"/>
    <cellStyle name="Comma 10 8 2 4" xfId="3637"/>
    <cellStyle name="Comma 10 8 2 5" xfId="3638"/>
    <cellStyle name="Comma 10 8 3" xfId="3639"/>
    <cellStyle name="Comma 10 8 3 2" xfId="3640"/>
    <cellStyle name="Comma 10 8 3 2 2" xfId="3641"/>
    <cellStyle name="Comma 10 8 3 2 3" xfId="3642"/>
    <cellStyle name="Comma 10 8 3 3" xfId="3643"/>
    <cellStyle name="Comma 10 8 3 4" xfId="3644"/>
    <cellStyle name="Comma 10 8 4" xfId="3645"/>
    <cellStyle name="Comma 10 8 4 2" xfId="3646"/>
    <cellStyle name="Comma 10 8 4 3" xfId="3647"/>
    <cellStyle name="Comma 10 8 5" xfId="3648"/>
    <cellStyle name="Comma 10 8 5 2" xfId="3649"/>
    <cellStyle name="Comma 10 8 5 3" xfId="3650"/>
    <cellStyle name="Comma 10 8 6" xfId="3651"/>
    <cellStyle name="Comma 10 8 6 2" xfId="3652"/>
    <cellStyle name="Comma 10 8 7" xfId="3653"/>
    <cellStyle name="Comma 10 9" xfId="3654"/>
    <cellStyle name="Comma 10 9 2" xfId="3655"/>
    <cellStyle name="Comma 10 9 2 2" xfId="3656"/>
    <cellStyle name="Comma 10 9 2 2 2" xfId="3657"/>
    <cellStyle name="Comma 10 9 2 2 3" xfId="3658"/>
    <cellStyle name="Comma 10 9 2 3" xfId="3659"/>
    <cellStyle name="Comma 10 9 2 4" xfId="3660"/>
    <cellStyle name="Comma 10 9 3" xfId="3661"/>
    <cellStyle name="Comma 10 9 3 2" xfId="3662"/>
    <cellStyle name="Comma 10 9 3 3" xfId="3663"/>
    <cellStyle name="Comma 10 9 4" xfId="3664"/>
    <cellStyle name="Comma 10 9 4 2" xfId="3665"/>
    <cellStyle name="Comma 10 9 4 3" xfId="3666"/>
    <cellStyle name="Comma 10 9 5" xfId="3667"/>
    <cellStyle name="Comma 10 9 5 2" xfId="3668"/>
    <cellStyle name="Comma 10 9 6" xfId="3669"/>
    <cellStyle name="Comma 11" xfId="3670"/>
    <cellStyle name="Comma 11 10" xfId="3671"/>
    <cellStyle name="Comma 11 10 2" xfId="3672"/>
    <cellStyle name="Comma 11 10 2 2" xfId="3673"/>
    <cellStyle name="Comma 11 10 2 3" xfId="3674"/>
    <cellStyle name="Comma 11 10 3" xfId="3675"/>
    <cellStyle name="Comma 11 10 4" xfId="3676"/>
    <cellStyle name="Comma 11 11" xfId="3677"/>
    <cellStyle name="Comma 11 11 2" xfId="3678"/>
    <cellStyle name="Comma 11 11 3" xfId="3679"/>
    <cellStyle name="Comma 11 12" xfId="3680"/>
    <cellStyle name="Comma 11 12 2" xfId="3681"/>
    <cellStyle name="Comma 11 12 3" xfId="3682"/>
    <cellStyle name="Comma 11 13" xfId="3683"/>
    <cellStyle name="Comma 11 13 2" xfId="3684"/>
    <cellStyle name="Comma 11 13 3" xfId="3685"/>
    <cellStyle name="Comma 11 14" xfId="40323"/>
    <cellStyle name="Comma 11 2" xfId="3686"/>
    <cellStyle name="Comma 11 2 10" xfId="3687"/>
    <cellStyle name="Comma 11 2 10 2" xfId="3688"/>
    <cellStyle name="Comma 11 2 10 3" xfId="3689"/>
    <cellStyle name="Comma 11 2 11" xfId="3690"/>
    <cellStyle name="Comma 11 2 11 2" xfId="3691"/>
    <cellStyle name="Comma 11 2 11 3" xfId="3692"/>
    <cellStyle name="Comma 11 2 12" xfId="40324"/>
    <cellStyle name="Comma 11 2 2" xfId="3693"/>
    <cellStyle name="Comma 11 2 2 10" xfId="3694"/>
    <cellStyle name="Comma 11 2 2 10 2" xfId="3695"/>
    <cellStyle name="Comma 11 2 2 10 3" xfId="3696"/>
    <cellStyle name="Comma 11 2 2 11" xfId="40325"/>
    <cellStyle name="Comma 11 2 2 2" xfId="3697"/>
    <cellStyle name="Comma 11 2 2 2 10" xfId="40326"/>
    <cellStyle name="Comma 11 2 2 2 2" xfId="3698"/>
    <cellStyle name="Comma 11 2 2 2 2 2" xfId="3699"/>
    <cellStyle name="Comma 11 2 2 2 2 2 2" xfId="3700"/>
    <cellStyle name="Comma 11 2 2 2 2 2 2 2" xfId="3701"/>
    <cellStyle name="Comma 11 2 2 2 2 2 2 2 2" xfId="3702"/>
    <cellStyle name="Comma 11 2 2 2 2 2 2 2 3" xfId="3703"/>
    <cellStyle name="Comma 11 2 2 2 2 2 2 3" xfId="3704"/>
    <cellStyle name="Comma 11 2 2 2 2 2 2 4" xfId="3705"/>
    <cellStyle name="Comma 11 2 2 2 2 2 3" xfId="3706"/>
    <cellStyle name="Comma 11 2 2 2 2 2 3 2" xfId="3707"/>
    <cellStyle name="Comma 11 2 2 2 2 2 3 3" xfId="3708"/>
    <cellStyle name="Comma 11 2 2 2 2 2 4" xfId="3709"/>
    <cellStyle name="Comma 11 2 2 2 2 2 5" xfId="3710"/>
    <cellStyle name="Comma 11 2 2 2 2 3" xfId="3711"/>
    <cellStyle name="Comma 11 2 2 2 2 3 2" xfId="3712"/>
    <cellStyle name="Comma 11 2 2 2 2 3 2 2" xfId="3713"/>
    <cellStyle name="Comma 11 2 2 2 2 3 2 3" xfId="3714"/>
    <cellStyle name="Comma 11 2 2 2 2 3 3" xfId="3715"/>
    <cellStyle name="Comma 11 2 2 2 2 3 4" xfId="3716"/>
    <cellStyle name="Comma 11 2 2 2 2 4" xfId="3717"/>
    <cellStyle name="Comma 11 2 2 2 2 4 2" xfId="3718"/>
    <cellStyle name="Comma 11 2 2 2 2 4 3" xfId="3719"/>
    <cellStyle name="Comma 11 2 2 2 2 5" xfId="3720"/>
    <cellStyle name="Comma 11 2 2 2 2 5 2" xfId="3721"/>
    <cellStyle name="Comma 11 2 2 2 2 5 3" xfId="3722"/>
    <cellStyle name="Comma 11 2 2 2 2 6" xfId="3723"/>
    <cellStyle name="Comma 11 2 2 2 2 6 2" xfId="3724"/>
    <cellStyle name="Comma 11 2 2 2 2 6 3" xfId="3725"/>
    <cellStyle name="Comma 11 2 2 2 2 7" xfId="40327"/>
    <cellStyle name="Comma 11 2 2 2 3" xfId="3726"/>
    <cellStyle name="Comma 11 2 2 2 3 2" xfId="3727"/>
    <cellStyle name="Comma 11 2 2 2 3 2 2" xfId="3728"/>
    <cellStyle name="Comma 11 2 2 2 3 2 2 2" xfId="3729"/>
    <cellStyle name="Comma 11 2 2 2 3 2 2 2 2" xfId="3730"/>
    <cellStyle name="Comma 11 2 2 2 3 2 2 2 3" xfId="3731"/>
    <cellStyle name="Comma 11 2 2 2 3 2 2 3" xfId="3732"/>
    <cellStyle name="Comma 11 2 2 2 3 2 2 4" xfId="3733"/>
    <cellStyle name="Comma 11 2 2 2 3 2 3" xfId="3734"/>
    <cellStyle name="Comma 11 2 2 2 3 2 3 2" xfId="3735"/>
    <cellStyle name="Comma 11 2 2 2 3 2 3 3" xfId="3736"/>
    <cellStyle name="Comma 11 2 2 2 3 2 4" xfId="3737"/>
    <cellStyle name="Comma 11 2 2 2 3 2 5" xfId="3738"/>
    <cellStyle name="Comma 11 2 2 2 3 3" xfId="3739"/>
    <cellStyle name="Comma 11 2 2 2 3 3 2" xfId="3740"/>
    <cellStyle name="Comma 11 2 2 2 3 3 2 2" xfId="3741"/>
    <cellStyle name="Comma 11 2 2 2 3 3 2 3" xfId="3742"/>
    <cellStyle name="Comma 11 2 2 2 3 3 3" xfId="3743"/>
    <cellStyle name="Comma 11 2 2 2 3 3 4" xfId="3744"/>
    <cellStyle name="Comma 11 2 2 2 3 4" xfId="3745"/>
    <cellStyle name="Comma 11 2 2 2 3 4 2" xfId="3746"/>
    <cellStyle name="Comma 11 2 2 2 3 4 3" xfId="3747"/>
    <cellStyle name="Comma 11 2 2 2 3 5" xfId="3748"/>
    <cellStyle name="Comma 11 2 2 2 3 5 2" xfId="3749"/>
    <cellStyle name="Comma 11 2 2 2 3 5 3" xfId="3750"/>
    <cellStyle name="Comma 11 2 2 2 3 6" xfId="3751"/>
    <cellStyle name="Comma 11 2 2 2 3 6 2" xfId="3752"/>
    <cellStyle name="Comma 11 2 2 2 3 7" xfId="3753"/>
    <cellStyle name="Comma 11 2 2 2 4" xfId="3754"/>
    <cellStyle name="Comma 11 2 2 2 4 2" xfId="3755"/>
    <cellStyle name="Comma 11 2 2 2 4 2 2" xfId="3756"/>
    <cellStyle name="Comma 11 2 2 2 4 2 2 2" xfId="3757"/>
    <cellStyle name="Comma 11 2 2 2 4 2 2 2 2" xfId="3758"/>
    <cellStyle name="Comma 11 2 2 2 4 2 2 2 3" xfId="3759"/>
    <cellStyle name="Comma 11 2 2 2 4 2 2 3" xfId="3760"/>
    <cellStyle name="Comma 11 2 2 2 4 2 2 4" xfId="3761"/>
    <cellStyle name="Comma 11 2 2 2 4 2 3" xfId="3762"/>
    <cellStyle name="Comma 11 2 2 2 4 2 3 2" xfId="3763"/>
    <cellStyle name="Comma 11 2 2 2 4 2 3 3" xfId="3764"/>
    <cellStyle name="Comma 11 2 2 2 4 2 4" xfId="3765"/>
    <cellStyle name="Comma 11 2 2 2 4 2 5" xfId="3766"/>
    <cellStyle name="Comma 11 2 2 2 4 3" xfId="3767"/>
    <cellStyle name="Comma 11 2 2 2 4 3 2" xfId="3768"/>
    <cellStyle name="Comma 11 2 2 2 4 3 2 2" xfId="3769"/>
    <cellStyle name="Comma 11 2 2 2 4 3 2 3" xfId="3770"/>
    <cellStyle name="Comma 11 2 2 2 4 3 3" xfId="3771"/>
    <cellStyle name="Comma 11 2 2 2 4 3 4" xfId="3772"/>
    <cellStyle name="Comma 11 2 2 2 4 4" xfId="3773"/>
    <cellStyle name="Comma 11 2 2 2 4 4 2" xfId="3774"/>
    <cellStyle name="Comma 11 2 2 2 4 4 3" xfId="3775"/>
    <cellStyle name="Comma 11 2 2 2 4 5" xfId="3776"/>
    <cellStyle name="Comma 11 2 2 2 4 5 2" xfId="3777"/>
    <cellStyle name="Comma 11 2 2 2 4 5 3" xfId="3778"/>
    <cellStyle name="Comma 11 2 2 2 4 6" xfId="3779"/>
    <cellStyle name="Comma 11 2 2 2 4 6 2" xfId="3780"/>
    <cellStyle name="Comma 11 2 2 2 4 7" xfId="3781"/>
    <cellStyle name="Comma 11 2 2 2 5" xfId="3782"/>
    <cellStyle name="Comma 11 2 2 2 5 2" xfId="3783"/>
    <cellStyle name="Comma 11 2 2 2 5 2 2" xfId="3784"/>
    <cellStyle name="Comma 11 2 2 2 5 2 2 2" xfId="3785"/>
    <cellStyle name="Comma 11 2 2 2 5 2 2 3" xfId="3786"/>
    <cellStyle name="Comma 11 2 2 2 5 2 3" xfId="3787"/>
    <cellStyle name="Comma 11 2 2 2 5 2 4" xfId="3788"/>
    <cellStyle name="Comma 11 2 2 2 5 3" xfId="3789"/>
    <cellStyle name="Comma 11 2 2 2 5 3 2" xfId="3790"/>
    <cellStyle name="Comma 11 2 2 2 5 3 3" xfId="3791"/>
    <cellStyle name="Comma 11 2 2 2 5 4" xfId="3792"/>
    <cellStyle name="Comma 11 2 2 2 5 5" xfId="3793"/>
    <cellStyle name="Comma 11 2 2 2 6" xfId="3794"/>
    <cellStyle name="Comma 11 2 2 2 6 2" xfId="3795"/>
    <cellStyle name="Comma 11 2 2 2 6 2 2" xfId="3796"/>
    <cellStyle name="Comma 11 2 2 2 6 2 3" xfId="3797"/>
    <cellStyle name="Comma 11 2 2 2 6 3" xfId="3798"/>
    <cellStyle name="Comma 11 2 2 2 6 4" xfId="3799"/>
    <cellStyle name="Comma 11 2 2 2 7" xfId="3800"/>
    <cellStyle name="Comma 11 2 2 2 7 2" xfId="3801"/>
    <cellStyle name="Comma 11 2 2 2 7 3" xfId="3802"/>
    <cellStyle name="Comma 11 2 2 2 8" xfId="3803"/>
    <cellStyle name="Comma 11 2 2 2 8 2" xfId="3804"/>
    <cellStyle name="Comma 11 2 2 2 8 3" xfId="3805"/>
    <cellStyle name="Comma 11 2 2 2 9" xfId="3806"/>
    <cellStyle name="Comma 11 2 2 2 9 2" xfId="3807"/>
    <cellStyle name="Comma 11 2 2 2 9 3" xfId="3808"/>
    <cellStyle name="Comma 11 2 2 3" xfId="3809"/>
    <cellStyle name="Comma 11 2 2 3 2" xfId="3810"/>
    <cellStyle name="Comma 11 2 2 3 2 2" xfId="3811"/>
    <cellStyle name="Comma 11 2 2 3 2 2 2" xfId="3812"/>
    <cellStyle name="Comma 11 2 2 3 2 2 2 2" xfId="3813"/>
    <cellStyle name="Comma 11 2 2 3 2 2 2 3" xfId="3814"/>
    <cellStyle name="Comma 11 2 2 3 2 2 3" xfId="3815"/>
    <cellStyle name="Comma 11 2 2 3 2 2 4" xfId="3816"/>
    <cellStyle name="Comma 11 2 2 3 2 3" xfId="3817"/>
    <cellStyle name="Comma 11 2 2 3 2 3 2" xfId="3818"/>
    <cellStyle name="Comma 11 2 2 3 2 3 3" xfId="3819"/>
    <cellStyle name="Comma 11 2 2 3 2 4" xfId="3820"/>
    <cellStyle name="Comma 11 2 2 3 2 5" xfId="3821"/>
    <cellStyle name="Comma 11 2 2 3 3" xfId="3822"/>
    <cellStyle name="Comma 11 2 2 3 3 2" xfId="3823"/>
    <cellStyle name="Comma 11 2 2 3 3 2 2" xfId="3824"/>
    <cellStyle name="Comma 11 2 2 3 3 2 3" xfId="3825"/>
    <cellStyle name="Comma 11 2 2 3 3 3" xfId="3826"/>
    <cellStyle name="Comma 11 2 2 3 3 4" xfId="3827"/>
    <cellStyle name="Comma 11 2 2 3 4" xfId="3828"/>
    <cellStyle name="Comma 11 2 2 3 4 2" xfId="3829"/>
    <cellStyle name="Comma 11 2 2 3 4 3" xfId="3830"/>
    <cellStyle name="Comma 11 2 2 3 5" xfId="3831"/>
    <cellStyle name="Comma 11 2 2 3 5 2" xfId="3832"/>
    <cellStyle name="Comma 11 2 2 3 5 3" xfId="3833"/>
    <cellStyle name="Comma 11 2 2 3 6" xfId="3834"/>
    <cellStyle name="Comma 11 2 2 3 6 2" xfId="3835"/>
    <cellStyle name="Comma 11 2 2 3 6 3" xfId="3836"/>
    <cellStyle name="Comma 11 2 2 3 7" xfId="40328"/>
    <cellStyle name="Comma 11 2 2 4" xfId="3837"/>
    <cellStyle name="Comma 11 2 2 4 2" xfId="3838"/>
    <cellStyle name="Comma 11 2 2 4 2 2" xfId="3839"/>
    <cellStyle name="Comma 11 2 2 4 2 2 2" xfId="3840"/>
    <cellStyle name="Comma 11 2 2 4 2 2 2 2" xfId="3841"/>
    <cellStyle name="Comma 11 2 2 4 2 2 2 3" xfId="3842"/>
    <cellStyle name="Comma 11 2 2 4 2 2 3" xfId="3843"/>
    <cellStyle name="Comma 11 2 2 4 2 2 4" xfId="3844"/>
    <cellStyle name="Comma 11 2 2 4 2 3" xfId="3845"/>
    <cellStyle name="Comma 11 2 2 4 2 3 2" xfId="3846"/>
    <cellStyle name="Comma 11 2 2 4 2 3 3" xfId="3847"/>
    <cellStyle name="Comma 11 2 2 4 2 4" xfId="3848"/>
    <cellStyle name="Comma 11 2 2 4 2 5" xfId="3849"/>
    <cellStyle name="Comma 11 2 2 4 3" xfId="3850"/>
    <cellStyle name="Comma 11 2 2 4 3 2" xfId="3851"/>
    <cellStyle name="Comma 11 2 2 4 3 2 2" xfId="3852"/>
    <cellStyle name="Comma 11 2 2 4 3 2 3" xfId="3853"/>
    <cellStyle name="Comma 11 2 2 4 3 3" xfId="3854"/>
    <cellStyle name="Comma 11 2 2 4 3 4" xfId="3855"/>
    <cellStyle name="Comma 11 2 2 4 4" xfId="3856"/>
    <cellStyle name="Comma 11 2 2 4 4 2" xfId="3857"/>
    <cellStyle name="Comma 11 2 2 4 4 3" xfId="3858"/>
    <cellStyle name="Comma 11 2 2 4 5" xfId="3859"/>
    <cellStyle name="Comma 11 2 2 4 5 2" xfId="3860"/>
    <cellStyle name="Comma 11 2 2 4 5 3" xfId="3861"/>
    <cellStyle name="Comma 11 2 2 4 6" xfId="3862"/>
    <cellStyle name="Comma 11 2 2 4 6 2" xfId="3863"/>
    <cellStyle name="Comma 11 2 2 4 7" xfId="3864"/>
    <cellStyle name="Comma 11 2 2 5" xfId="3865"/>
    <cellStyle name="Comma 11 2 2 5 2" xfId="3866"/>
    <cellStyle name="Comma 11 2 2 5 2 2" xfId="3867"/>
    <cellStyle name="Comma 11 2 2 5 2 2 2" xfId="3868"/>
    <cellStyle name="Comma 11 2 2 5 2 2 2 2" xfId="3869"/>
    <cellStyle name="Comma 11 2 2 5 2 2 2 3" xfId="3870"/>
    <cellStyle name="Comma 11 2 2 5 2 2 3" xfId="3871"/>
    <cellStyle name="Comma 11 2 2 5 2 2 4" xfId="3872"/>
    <cellStyle name="Comma 11 2 2 5 2 3" xfId="3873"/>
    <cellStyle name="Comma 11 2 2 5 2 3 2" xfId="3874"/>
    <cellStyle name="Comma 11 2 2 5 2 3 3" xfId="3875"/>
    <cellStyle name="Comma 11 2 2 5 2 4" xfId="3876"/>
    <cellStyle name="Comma 11 2 2 5 2 5" xfId="3877"/>
    <cellStyle name="Comma 11 2 2 5 3" xfId="3878"/>
    <cellStyle name="Comma 11 2 2 5 3 2" xfId="3879"/>
    <cellStyle name="Comma 11 2 2 5 3 2 2" xfId="3880"/>
    <cellStyle name="Comma 11 2 2 5 3 2 3" xfId="3881"/>
    <cellStyle name="Comma 11 2 2 5 3 3" xfId="3882"/>
    <cellStyle name="Comma 11 2 2 5 3 4" xfId="3883"/>
    <cellStyle name="Comma 11 2 2 5 4" xfId="3884"/>
    <cellStyle name="Comma 11 2 2 5 4 2" xfId="3885"/>
    <cellStyle name="Comma 11 2 2 5 4 3" xfId="3886"/>
    <cellStyle name="Comma 11 2 2 5 5" xfId="3887"/>
    <cellStyle name="Comma 11 2 2 5 5 2" xfId="3888"/>
    <cellStyle name="Comma 11 2 2 5 5 3" xfId="3889"/>
    <cellStyle name="Comma 11 2 2 5 6" xfId="3890"/>
    <cellStyle name="Comma 11 2 2 5 6 2" xfId="3891"/>
    <cellStyle name="Comma 11 2 2 5 7" xfId="3892"/>
    <cellStyle name="Comma 11 2 2 6" xfId="3893"/>
    <cellStyle name="Comma 11 2 2 6 2" xfId="3894"/>
    <cellStyle name="Comma 11 2 2 6 2 2" xfId="3895"/>
    <cellStyle name="Comma 11 2 2 6 2 2 2" xfId="3896"/>
    <cellStyle name="Comma 11 2 2 6 2 2 3" xfId="3897"/>
    <cellStyle name="Comma 11 2 2 6 2 3" xfId="3898"/>
    <cellStyle name="Comma 11 2 2 6 2 4" xfId="3899"/>
    <cellStyle name="Comma 11 2 2 6 3" xfId="3900"/>
    <cellStyle name="Comma 11 2 2 6 3 2" xfId="3901"/>
    <cellStyle name="Comma 11 2 2 6 3 3" xfId="3902"/>
    <cellStyle name="Comma 11 2 2 6 4" xfId="3903"/>
    <cellStyle name="Comma 11 2 2 6 5" xfId="3904"/>
    <cellStyle name="Comma 11 2 2 7" xfId="3905"/>
    <cellStyle name="Comma 11 2 2 7 2" xfId="3906"/>
    <cellStyle name="Comma 11 2 2 7 2 2" xfId="3907"/>
    <cellStyle name="Comma 11 2 2 7 2 3" xfId="3908"/>
    <cellStyle name="Comma 11 2 2 7 3" xfId="3909"/>
    <cellStyle name="Comma 11 2 2 7 4" xfId="3910"/>
    <cellStyle name="Comma 11 2 2 8" xfId="3911"/>
    <cellStyle name="Comma 11 2 2 8 2" xfId="3912"/>
    <cellStyle name="Comma 11 2 2 8 3" xfId="3913"/>
    <cellStyle name="Comma 11 2 2 9" xfId="3914"/>
    <cellStyle name="Comma 11 2 2 9 2" xfId="3915"/>
    <cellStyle name="Comma 11 2 2 9 3" xfId="3916"/>
    <cellStyle name="Comma 11 2 3" xfId="3917"/>
    <cellStyle name="Comma 11 2 3 10" xfId="40329"/>
    <cellStyle name="Comma 11 2 3 2" xfId="3918"/>
    <cellStyle name="Comma 11 2 3 2 2" xfId="3919"/>
    <cellStyle name="Comma 11 2 3 2 2 2" xfId="3920"/>
    <cellStyle name="Comma 11 2 3 2 2 2 2" xfId="3921"/>
    <cellStyle name="Comma 11 2 3 2 2 2 2 2" xfId="3922"/>
    <cellStyle name="Comma 11 2 3 2 2 2 2 3" xfId="3923"/>
    <cellStyle name="Comma 11 2 3 2 2 2 3" xfId="3924"/>
    <cellStyle name="Comma 11 2 3 2 2 2 4" xfId="3925"/>
    <cellStyle name="Comma 11 2 3 2 2 3" xfId="3926"/>
    <cellStyle name="Comma 11 2 3 2 2 3 2" xfId="3927"/>
    <cellStyle name="Comma 11 2 3 2 2 3 3" xfId="3928"/>
    <cellStyle name="Comma 11 2 3 2 2 4" xfId="3929"/>
    <cellStyle name="Comma 11 2 3 2 2 5" xfId="3930"/>
    <cellStyle name="Comma 11 2 3 2 3" xfId="3931"/>
    <cellStyle name="Comma 11 2 3 2 3 2" xfId="3932"/>
    <cellStyle name="Comma 11 2 3 2 3 2 2" xfId="3933"/>
    <cellStyle name="Comma 11 2 3 2 3 2 3" xfId="3934"/>
    <cellStyle name="Comma 11 2 3 2 3 3" xfId="3935"/>
    <cellStyle name="Comma 11 2 3 2 3 4" xfId="3936"/>
    <cellStyle name="Comma 11 2 3 2 4" xfId="3937"/>
    <cellStyle name="Comma 11 2 3 2 4 2" xfId="3938"/>
    <cellStyle name="Comma 11 2 3 2 4 3" xfId="3939"/>
    <cellStyle name="Comma 11 2 3 2 5" xfId="3940"/>
    <cellStyle name="Comma 11 2 3 2 5 2" xfId="3941"/>
    <cellStyle name="Comma 11 2 3 2 5 3" xfId="3942"/>
    <cellStyle name="Comma 11 2 3 2 6" xfId="3943"/>
    <cellStyle name="Comma 11 2 3 2 6 2" xfId="3944"/>
    <cellStyle name="Comma 11 2 3 2 6 3" xfId="3945"/>
    <cellStyle name="Comma 11 2 3 2 7" xfId="40330"/>
    <cellStyle name="Comma 11 2 3 3" xfId="3946"/>
    <cellStyle name="Comma 11 2 3 3 2" xfId="3947"/>
    <cellStyle name="Comma 11 2 3 3 2 2" xfId="3948"/>
    <cellStyle name="Comma 11 2 3 3 2 2 2" xfId="3949"/>
    <cellStyle name="Comma 11 2 3 3 2 2 2 2" xfId="3950"/>
    <cellStyle name="Comma 11 2 3 3 2 2 2 3" xfId="3951"/>
    <cellStyle name="Comma 11 2 3 3 2 2 3" xfId="3952"/>
    <cellStyle name="Comma 11 2 3 3 2 2 4" xfId="3953"/>
    <cellStyle name="Comma 11 2 3 3 2 3" xfId="3954"/>
    <cellStyle name="Comma 11 2 3 3 2 3 2" xfId="3955"/>
    <cellStyle name="Comma 11 2 3 3 2 3 3" xfId="3956"/>
    <cellStyle name="Comma 11 2 3 3 2 4" xfId="3957"/>
    <cellStyle name="Comma 11 2 3 3 2 5" xfId="3958"/>
    <cellStyle name="Comma 11 2 3 3 3" xfId="3959"/>
    <cellStyle name="Comma 11 2 3 3 3 2" xfId="3960"/>
    <cellStyle name="Comma 11 2 3 3 3 2 2" xfId="3961"/>
    <cellStyle name="Comma 11 2 3 3 3 2 3" xfId="3962"/>
    <cellStyle name="Comma 11 2 3 3 3 3" xfId="3963"/>
    <cellStyle name="Comma 11 2 3 3 3 4" xfId="3964"/>
    <cellStyle name="Comma 11 2 3 3 4" xfId="3965"/>
    <cellStyle name="Comma 11 2 3 3 4 2" xfId="3966"/>
    <cellStyle name="Comma 11 2 3 3 4 3" xfId="3967"/>
    <cellStyle name="Comma 11 2 3 3 5" xfId="3968"/>
    <cellStyle name="Comma 11 2 3 3 5 2" xfId="3969"/>
    <cellStyle name="Comma 11 2 3 3 5 3" xfId="3970"/>
    <cellStyle name="Comma 11 2 3 3 6" xfId="3971"/>
    <cellStyle name="Comma 11 2 3 3 6 2" xfId="3972"/>
    <cellStyle name="Comma 11 2 3 3 7" xfId="3973"/>
    <cellStyle name="Comma 11 2 3 4" xfId="3974"/>
    <cellStyle name="Comma 11 2 3 4 2" xfId="3975"/>
    <cellStyle name="Comma 11 2 3 4 2 2" xfId="3976"/>
    <cellStyle name="Comma 11 2 3 4 2 2 2" xfId="3977"/>
    <cellStyle name="Comma 11 2 3 4 2 2 2 2" xfId="3978"/>
    <cellStyle name="Comma 11 2 3 4 2 2 2 3" xfId="3979"/>
    <cellStyle name="Comma 11 2 3 4 2 2 3" xfId="3980"/>
    <cellStyle name="Comma 11 2 3 4 2 2 4" xfId="3981"/>
    <cellStyle name="Comma 11 2 3 4 2 3" xfId="3982"/>
    <cellStyle name="Comma 11 2 3 4 2 3 2" xfId="3983"/>
    <cellStyle name="Comma 11 2 3 4 2 3 3" xfId="3984"/>
    <cellStyle name="Comma 11 2 3 4 2 4" xfId="3985"/>
    <cellStyle name="Comma 11 2 3 4 2 5" xfId="3986"/>
    <cellStyle name="Comma 11 2 3 4 3" xfId="3987"/>
    <cellStyle name="Comma 11 2 3 4 3 2" xfId="3988"/>
    <cellStyle name="Comma 11 2 3 4 3 2 2" xfId="3989"/>
    <cellStyle name="Comma 11 2 3 4 3 2 3" xfId="3990"/>
    <cellStyle name="Comma 11 2 3 4 3 3" xfId="3991"/>
    <cellStyle name="Comma 11 2 3 4 3 4" xfId="3992"/>
    <cellStyle name="Comma 11 2 3 4 4" xfId="3993"/>
    <cellStyle name="Comma 11 2 3 4 4 2" xfId="3994"/>
    <cellStyle name="Comma 11 2 3 4 4 3" xfId="3995"/>
    <cellStyle name="Comma 11 2 3 4 5" xfId="3996"/>
    <cellStyle name="Comma 11 2 3 4 5 2" xfId="3997"/>
    <cellStyle name="Comma 11 2 3 4 5 3" xfId="3998"/>
    <cellStyle name="Comma 11 2 3 4 6" xfId="3999"/>
    <cellStyle name="Comma 11 2 3 4 6 2" xfId="4000"/>
    <cellStyle name="Comma 11 2 3 4 7" xfId="4001"/>
    <cellStyle name="Comma 11 2 3 5" xfId="4002"/>
    <cellStyle name="Comma 11 2 3 5 2" xfId="4003"/>
    <cellStyle name="Comma 11 2 3 5 2 2" xfId="4004"/>
    <cellStyle name="Comma 11 2 3 5 2 2 2" xfId="4005"/>
    <cellStyle name="Comma 11 2 3 5 2 2 3" xfId="4006"/>
    <cellStyle name="Comma 11 2 3 5 2 3" xfId="4007"/>
    <cellStyle name="Comma 11 2 3 5 2 4" xfId="4008"/>
    <cellStyle name="Comma 11 2 3 5 3" xfId="4009"/>
    <cellStyle name="Comma 11 2 3 5 3 2" xfId="4010"/>
    <cellStyle name="Comma 11 2 3 5 3 3" xfId="4011"/>
    <cellStyle name="Comma 11 2 3 5 4" xfId="4012"/>
    <cellStyle name="Comma 11 2 3 5 5" xfId="4013"/>
    <cellStyle name="Comma 11 2 3 6" xfId="4014"/>
    <cellStyle name="Comma 11 2 3 6 2" xfId="4015"/>
    <cellStyle name="Comma 11 2 3 6 2 2" xfId="4016"/>
    <cellStyle name="Comma 11 2 3 6 2 3" xfId="4017"/>
    <cellStyle name="Comma 11 2 3 6 3" xfId="4018"/>
    <cellStyle name="Comma 11 2 3 6 4" xfId="4019"/>
    <cellStyle name="Comma 11 2 3 7" xfId="4020"/>
    <cellStyle name="Comma 11 2 3 7 2" xfId="4021"/>
    <cellStyle name="Comma 11 2 3 7 3" xfId="4022"/>
    <cellStyle name="Comma 11 2 3 8" xfId="4023"/>
    <cellStyle name="Comma 11 2 3 8 2" xfId="4024"/>
    <cellStyle name="Comma 11 2 3 8 3" xfId="4025"/>
    <cellStyle name="Comma 11 2 3 9" xfId="4026"/>
    <cellStyle name="Comma 11 2 3 9 2" xfId="4027"/>
    <cellStyle name="Comma 11 2 3 9 3" xfId="4028"/>
    <cellStyle name="Comma 11 2 4" xfId="4029"/>
    <cellStyle name="Comma 11 2 4 2" xfId="4030"/>
    <cellStyle name="Comma 11 2 4 2 2" xfId="4031"/>
    <cellStyle name="Comma 11 2 4 2 2 2" xfId="4032"/>
    <cellStyle name="Comma 11 2 4 2 2 2 2" xfId="4033"/>
    <cellStyle name="Comma 11 2 4 2 2 2 3" xfId="4034"/>
    <cellStyle name="Comma 11 2 4 2 2 3" xfId="4035"/>
    <cellStyle name="Comma 11 2 4 2 2 4" xfId="4036"/>
    <cellStyle name="Comma 11 2 4 2 3" xfId="4037"/>
    <cellStyle name="Comma 11 2 4 2 3 2" xfId="4038"/>
    <cellStyle name="Comma 11 2 4 2 3 3" xfId="4039"/>
    <cellStyle name="Comma 11 2 4 2 4" xfId="4040"/>
    <cellStyle name="Comma 11 2 4 2 5" xfId="4041"/>
    <cellStyle name="Comma 11 2 4 3" xfId="4042"/>
    <cellStyle name="Comma 11 2 4 3 2" xfId="4043"/>
    <cellStyle name="Comma 11 2 4 3 2 2" xfId="4044"/>
    <cellStyle name="Comma 11 2 4 3 2 3" xfId="4045"/>
    <cellStyle name="Comma 11 2 4 3 3" xfId="4046"/>
    <cellStyle name="Comma 11 2 4 3 4" xfId="4047"/>
    <cellStyle name="Comma 11 2 4 4" xfId="4048"/>
    <cellStyle name="Comma 11 2 4 4 2" xfId="4049"/>
    <cellStyle name="Comma 11 2 4 4 3" xfId="4050"/>
    <cellStyle name="Comma 11 2 4 5" xfId="4051"/>
    <cellStyle name="Comma 11 2 4 5 2" xfId="4052"/>
    <cellStyle name="Comma 11 2 4 5 3" xfId="4053"/>
    <cellStyle name="Comma 11 2 4 6" xfId="4054"/>
    <cellStyle name="Comma 11 2 4 6 2" xfId="4055"/>
    <cellStyle name="Comma 11 2 4 6 3" xfId="4056"/>
    <cellStyle name="Comma 11 2 4 7" xfId="40331"/>
    <cellStyle name="Comma 11 2 5" xfId="4057"/>
    <cellStyle name="Comma 11 2 5 2" xfId="4058"/>
    <cellStyle name="Comma 11 2 5 2 2" xfId="4059"/>
    <cellStyle name="Comma 11 2 5 2 2 2" xfId="4060"/>
    <cellStyle name="Comma 11 2 5 2 2 2 2" xfId="4061"/>
    <cellStyle name="Comma 11 2 5 2 2 2 3" xfId="4062"/>
    <cellStyle name="Comma 11 2 5 2 2 3" xfId="4063"/>
    <cellStyle name="Comma 11 2 5 2 2 4" xfId="4064"/>
    <cellStyle name="Comma 11 2 5 2 3" xfId="4065"/>
    <cellStyle name="Comma 11 2 5 2 3 2" xfId="4066"/>
    <cellStyle name="Comma 11 2 5 2 3 3" xfId="4067"/>
    <cellStyle name="Comma 11 2 5 2 4" xfId="4068"/>
    <cellStyle name="Comma 11 2 5 2 5" xfId="4069"/>
    <cellStyle name="Comma 11 2 5 3" xfId="4070"/>
    <cellStyle name="Comma 11 2 5 3 2" xfId="4071"/>
    <cellStyle name="Comma 11 2 5 3 2 2" xfId="4072"/>
    <cellStyle name="Comma 11 2 5 3 2 3" xfId="4073"/>
    <cellStyle name="Comma 11 2 5 3 3" xfId="4074"/>
    <cellStyle name="Comma 11 2 5 3 4" xfId="4075"/>
    <cellStyle name="Comma 11 2 5 4" xfId="4076"/>
    <cellStyle name="Comma 11 2 5 4 2" xfId="4077"/>
    <cellStyle name="Comma 11 2 5 4 3" xfId="4078"/>
    <cellStyle name="Comma 11 2 5 5" xfId="4079"/>
    <cellStyle name="Comma 11 2 5 5 2" xfId="4080"/>
    <cellStyle name="Comma 11 2 5 5 3" xfId="4081"/>
    <cellStyle name="Comma 11 2 5 6" xfId="4082"/>
    <cellStyle name="Comma 11 2 5 6 2" xfId="4083"/>
    <cellStyle name="Comma 11 2 5 7" xfId="4084"/>
    <cellStyle name="Comma 11 2 6" xfId="4085"/>
    <cellStyle name="Comma 11 2 6 2" xfId="4086"/>
    <cellStyle name="Comma 11 2 6 2 2" xfId="4087"/>
    <cellStyle name="Comma 11 2 6 2 2 2" xfId="4088"/>
    <cellStyle name="Comma 11 2 6 2 2 2 2" xfId="4089"/>
    <cellStyle name="Comma 11 2 6 2 2 2 3" xfId="4090"/>
    <cellStyle name="Comma 11 2 6 2 2 3" xfId="4091"/>
    <cellStyle name="Comma 11 2 6 2 2 4" xfId="4092"/>
    <cellStyle name="Comma 11 2 6 2 3" xfId="4093"/>
    <cellStyle name="Comma 11 2 6 2 3 2" xfId="4094"/>
    <cellStyle name="Comma 11 2 6 2 3 3" xfId="4095"/>
    <cellStyle name="Comma 11 2 6 2 4" xfId="4096"/>
    <cellStyle name="Comma 11 2 6 2 5" xfId="4097"/>
    <cellStyle name="Comma 11 2 6 3" xfId="4098"/>
    <cellStyle name="Comma 11 2 6 3 2" xfId="4099"/>
    <cellStyle name="Comma 11 2 6 3 2 2" xfId="4100"/>
    <cellStyle name="Comma 11 2 6 3 2 3" xfId="4101"/>
    <cellStyle name="Comma 11 2 6 3 3" xfId="4102"/>
    <cellStyle name="Comma 11 2 6 3 4" xfId="4103"/>
    <cellStyle name="Comma 11 2 6 4" xfId="4104"/>
    <cellStyle name="Comma 11 2 6 4 2" xfId="4105"/>
    <cellStyle name="Comma 11 2 6 4 3" xfId="4106"/>
    <cellStyle name="Comma 11 2 6 5" xfId="4107"/>
    <cellStyle name="Comma 11 2 6 5 2" xfId="4108"/>
    <cellStyle name="Comma 11 2 6 5 3" xfId="4109"/>
    <cellStyle name="Comma 11 2 6 6" xfId="4110"/>
    <cellStyle name="Comma 11 2 6 6 2" xfId="4111"/>
    <cellStyle name="Comma 11 2 6 7" xfId="4112"/>
    <cellStyle name="Comma 11 2 7" xfId="4113"/>
    <cellStyle name="Comma 11 2 7 2" xfId="4114"/>
    <cellStyle name="Comma 11 2 7 2 2" xfId="4115"/>
    <cellStyle name="Comma 11 2 7 2 2 2" xfId="4116"/>
    <cellStyle name="Comma 11 2 7 2 2 3" xfId="4117"/>
    <cellStyle name="Comma 11 2 7 2 3" xfId="4118"/>
    <cellStyle name="Comma 11 2 7 2 4" xfId="4119"/>
    <cellStyle name="Comma 11 2 7 3" xfId="4120"/>
    <cellStyle name="Comma 11 2 7 3 2" xfId="4121"/>
    <cellStyle name="Comma 11 2 7 3 3" xfId="4122"/>
    <cellStyle name="Comma 11 2 7 4" xfId="4123"/>
    <cellStyle name="Comma 11 2 7 5" xfId="4124"/>
    <cellStyle name="Comma 11 2 8" xfId="4125"/>
    <cellStyle name="Comma 11 2 8 2" xfId="4126"/>
    <cellStyle name="Comma 11 2 8 2 2" xfId="4127"/>
    <cellStyle name="Comma 11 2 8 2 3" xfId="4128"/>
    <cellStyle name="Comma 11 2 8 3" xfId="4129"/>
    <cellStyle name="Comma 11 2 8 4" xfId="4130"/>
    <cellStyle name="Comma 11 2 9" xfId="4131"/>
    <cellStyle name="Comma 11 2 9 2" xfId="4132"/>
    <cellStyle name="Comma 11 2 9 3" xfId="4133"/>
    <cellStyle name="Comma 11 3" xfId="4134"/>
    <cellStyle name="Comma 11 3 10" xfId="4135"/>
    <cellStyle name="Comma 11 3 10 2" xfId="4136"/>
    <cellStyle name="Comma 11 3 10 3" xfId="4137"/>
    <cellStyle name="Comma 11 3 11" xfId="40332"/>
    <cellStyle name="Comma 11 3 2" xfId="4138"/>
    <cellStyle name="Comma 11 3 2 10" xfId="40333"/>
    <cellStyle name="Comma 11 3 2 2" xfId="4139"/>
    <cellStyle name="Comma 11 3 2 2 2" xfId="4140"/>
    <cellStyle name="Comma 11 3 2 2 2 2" xfId="4141"/>
    <cellStyle name="Comma 11 3 2 2 2 2 2" xfId="4142"/>
    <cellStyle name="Comma 11 3 2 2 2 2 2 2" xfId="4143"/>
    <cellStyle name="Comma 11 3 2 2 2 2 2 3" xfId="4144"/>
    <cellStyle name="Comma 11 3 2 2 2 2 3" xfId="4145"/>
    <cellStyle name="Comma 11 3 2 2 2 2 4" xfId="4146"/>
    <cellStyle name="Comma 11 3 2 2 2 3" xfId="4147"/>
    <cellStyle name="Comma 11 3 2 2 2 3 2" xfId="4148"/>
    <cellStyle name="Comma 11 3 2 2 2 3 3" xfId="4149"/>
    <cellStyle name="Comma 11 3 2 2 2 4" xfId="4150"/>
    <cellStyle name="Comma 11 3 2 2 2 5" xfId="4151"/>
    <cellStyle name="Comma 11 3 2 2 3" xfId="4152"/>
    <cellStyle name="Comma 11 3 2 2 3 2" xfId="4153"/>
    <cellStyle name="Comma 11 3 2 2 3 2 2" xfId="4154"/>
    <cellStyle name="Comma 11 3 2 2 3 2 3" xfId="4155"/>
    <cellStyle name="Comma 11 3 2 2 3 3" xfId="4156"/>
    <cellStyle name="Comma 11 3 2 2 3 4" xfId="4157"/>
    <cellStyle name="Comma 11 3 2 2 4" xfId="4158"/>
    <cellStyle name="Comma 11 3 2 2 4 2" xfId="4159"/>
    <cellStyle name="Comma 11 3 2 2 4 3" xfId="4160"/>
    <cellStyle name="Comma 11 3 2 2 5" xfId="4161"/>
    <cellStyle name="Comma 11 3 2 2 5 2" xfId="4162"/>
    <cellStyle name="Comma 11 3 2 2 5 3" xfId="4163"/>
    <cellStyle name="Comma 11 3 2 2 6" xfId="4164"/>
    <cellStyle name="Comma 11 3 2 2 6 2" xfId="4165"/>
    <cellStyle name="Comma 11 3 2 2 6 3" xfId="4166"/>
    <cellStyle name="Comma 11 3 2 2 7" xfId="40334"/>
    <cellStyle name="Comma 11 3 2 3" xfId="4167"/>
    <cellStyle name="Comma 11 3 2 3 2" xfId="4168"/>
    <cellStyle name="Comma 11 3 2 3 2 2" xfId="4169"/>
    <cellStyle name="Comma 11 3 2 3 2 2 2" xfId="4170"/>
    <cellStyle name="Comma 11 3 2 3 2 2 2 2" xfId="4171"/>
    <cellStyle name="Comma 11 3 2 3 2 2 2 3" xfId="4172"/>
    <cellStyle name="Comma 11 3 2 3 2 2 3" xfId="4173"/>
    <cellStyle name="Comma 11 3 2 3 2 2 4" xfId="4174"/>
    <cellStyle name="Comma 11 3 2 3 2 3" xfId="4175"/>
    <cellStyle name="Comma 11 3 2 3 2 3 2" xfId="4176"/>
    <cellStyle name="Comma 11 3 2 3 2 3 3" xfId="4177"/>
    <cellStyle name="Comma 11 3 2 3 2 4" xfId="4178"/>
    <cellStyle name="Comma 11 3 2 3 2 5" xfId="4179"/>
    <cellStyle name="Comma 11 3 2 3 3" xfId="4180"/>
    <cellStyle name="Comma 11 3 2 3 3 2" xfId="4181"/>
    <cellStyle name="Comma 11 3 2 3 3 2 2" xfId="4182"/>
    <cellStyle name="Comma 11 3 2 3 3 2 3" xfId="4183"/>
    <cellStyle name="Comma 11 3 2 3 3 3" xfId="4184"/>
    <cellStyle name="Comma 11 3 2 3 3 4" xfId="4185"/>
    <cellStyle name="Comma 11 3 2 3 4" xfId="4186"/>
    <cellStyle name="Comma 11 3 2 3 4 2" xfId="4187"/>
    <cellStyle name="Comma 11 3 2 3 4 3" xfId="4188"/>
    <cellStyle name="Comma 11 3 2 3 5" xfId="4189"/>
    <cellStyle name="Comma 11 3 2 3 5 2" xfId="4190"/>
    <cellStyle name="Comma 11 3 2 3 5 3" xfId="4191"/>
    <cellStyle name="Comma 11 3 2 3 6" xfId="4192"/>
    <cellStyle name="Comma 11 3 2 3 6 2" xfId="4193"/>
    <cellStyle name="Comma 11 3 2 3 7" xfId="4194"/>
    <cellStyle name="Comma 11 3 2 4" xfId="4195"/>
    <cellStyle name="Comma 11 3 2 4 2" xfId="4196"/>
    <cellStyle name="Comma 11 3 2 4 2 2" xfId="4197"/>
    <cellStyle name="Comma 11 3 2 4 2 2 2" xfId="4198"/>
    <cellStyle name="Comma 11 3 2 4 2 2 2 2" xfId="4199"/>
    <cellStyle name="Comma 11 3 2 4 2 2 2 3" xfId="4200"/>
    <cellStyle name="Comma 11 3 2 4 2 2 3" xfId="4201"/>
    <cellStyle name="Comma 11 3 2 4 2 2 4" xfId="4202"/>
    <cellStyle name="Comma 11 3 2 4 2 3" xfId="4203"/>
    <cellStyle name="Comma 11 3 2 4 2 3 2" xfId="4204"/>
    <cellStyle name="Comma 11 3 2 4 2 3 3" xfId="4205"/>
    <cellStyle name="Comma 11 3 2 4 2 4" xfId="4206"/>
    <cellStyle name="Comma 11 3 2 4 2 5" xfId="4207"/>
    <cellStyle name="Comma 11 3 2 4 3" xfId="4208"/>
    <cellStyle name="Comma 11 3 2 4 3 2" xfId="4209"/>
    <cellStyle name="Comma 11 3 2 4 3 2 2" xfId="4210"/>
    <cellStyle name="Comma 11 3 2 4 3 2 3" xfId="4211"/>
    <cellStyle name="Comma 11 3 2 4 3 3" xfId="4212"/>
    <cellStyle name="Comma 11 3 2 4 3 4" xfId="4213"/>
    <cellStyle name="Comma 11 3 2 4 4" xfId="4214"/>
    <cellStyle name="Comma 11 3 2 4 4 2" xfId="4215"/>
    <cellStyle name="Comma 11 3 2 4 4 3" xfId="4216"/>
    <cellStyle name="Comma 11 3 2 4 5" xfId="4217"/>
    <cellStyle name="Comma 11 3 2 4 5 2" xfId="4218"/>
    <cellStyle name="Comma 11 3 2 4 5 3" xfId="4219"/>
    <cellStyle name="Comma 11 3 2 4 6" xfId="4220"/>
    <cellStyle name="Comma 11 3 2 4 6 2" xfId="4221"/>
    <cellStyle name="Comma 11 3 2 4 7" xfId="4222"/>
    <cellStyle name="Comma 11 3 2 5" xfId="4223"/>
    <cellStyle name="Comma 11 3 2 5 2" xfId="4224"/>
    <cellStyle name="Comma 11 3 2 5 2 2" xfId="4225"/>
    <cellStyle name="Comma 11 3 2 5 2 2 2" xfId="4226"/>
    <cellStyle name="Comma 11 3 2 5 2 2 3" xfId="4227"/>
    <cellStyle name="Comma 11 3 2 5 2 3" xfId="4228"/>
    <cellStyle name="Comma 11 3 2 5 2 4" xfId="4229"/>
    <cellStyle name="Comma 11 3 2 5 3" xfId="4230"/>
    <cellStyle name="Comma 11 3 2 5 3 2" xfId="4231"/>
    <cellStyle name="Comma 11 3 2 5 3 3" xfId="4232"/>
    <cellStyle name="Comma 11 3 2 5 4" xfId="4233"/>
    <cellStyle name="Comma 11 3 2 5 5" xfId="4234"/>
    <cellStyle name="Comma 11 3 2 6" xfId="4235"/>
    <cellStyle name="Comma 11 3 2 6 2" xfId="4236"/>
    <cellStyle name="Comma 11 3 2 6 2 2" xfId="4237"/>
    <cellStyle name="Comma 11 3 2 6 2 3" xfId="4238"/>
    <cellStyle name="Comma 11 3 2 6 3" xfId="4239"/>
    <cellStyle name="Comma 11 3 2 6 4" xfId="4240"/>
    <cellStyle name="Comma 11 3 2 7" xfId="4241"/>
    <cellStyle name="Comma 11 3 2 7 2" xfId="4242"/>
    <cellStyle name="Comma 11 3 2 7 3" xfId="4243"/>
    <cellStyle name="Comma 11 3 2 8" xfId="4244"/>
    <cellStyle name="Comma 11 3 2 8 2" xfId="4245"/>
    <cellStyle name="Comma 11 3 2 8 3" xfId="4246"/>
    <cellStyle name="Comma 11 3 2 9" xfId="4247"/>
    <cellStyle name="Comma 11 3 2 9 2" xfId="4248"/>
    <cellStyle name="Comma 11 3 2 9 3" xfId="4249"/>
    <cellStyle name="Comma 11 3 3" xfId="4250"/>
    <cellStyle name="Comma 11 3 3 2" xfId="4251"/>
    <cellStyle name="Comma 11 3 3 2 2" xfId="4252"/>
    <cellStyle name="Comma 11 3 3 2 2 2" xfId="4253"/>
    <cellStyle name="Comma 11 3 3 2 2 2 2" xfId="4254"/>
    <cellStyle name="Comma 11 3 3 2 2 2 3" xfId="4255"/>
    <cellStyle name="Comma 11 3 3 2 2 3" xfId="4256"/>
    <cellStyle name="Comma 11 3 3 2 2 4" xfId="4257"/>
    <cellStyle name="Comma 11 3 3 2 3" xfId="4258"/>
    <cellStyle name="Comma 11 3 3 2 3 2" xfId="4259"/>
    <cellStyle name="Comma 11 3 3 2 3 3" xfId="4260"/>
    <cellStyle name="Comma 11 3 3 2 4" xfId="4261"/>
    <cellStyle name="Comma 11 3 3 2 5" xfId="4262"/>
    <cellStyle name="Comma 11 3 3 3" xfId="4263"/>
    <cellStyle name="Comma 11 3 3 3 2" xfId="4264"/>
    <cellStyle name="Comma 11 3 3 3 2 2" xfId="4265"/>
    <cellStyle name="Comma 11 3 3 3 2 3" xfId="4266"/>
    <cellStyle name="Comma 11 3 3 3 3" xfId="4267"/>
    <cellStyle name="Comma 11 3 3 3 4" xfId="4268"/>
    <cellStyle name="Comma 11 3 3 4" xfId="4269"/>
    <cellStyle name="Comma 11 3 3 4 2" xfId="4270"/>
    <cellStyle name="Comma 11 3 3 4 3" xfId="4271"/>
    <cellStyle name="Comma 11 3 3 5" xfId="4272"/>
    <cellStyle name="Comma 11 3 3 5 2" xfId="4273"/>
    <cellStyle name="Comma 11 3 3 5 3" xfId="4274"/>
    <cellStyle name="Comma 11 3 3 6" xfId="4275"/>
    <cellStyle name="Comma 11 3 3 6 2" xfId="4276"/>
    <cellStyle name="Comma 11 3 3 6 3" xfId="4277"/>
    <cellStyle name="Comma 11 3 3 7" xfId="40335"/>
    <cellStyle name="Comma 11 3 4" xfId="4278"/>
    <cellStyle name="Comma 11 3 4 2" xfId="4279"/>
    <cellStyle name="Comma 11 3 4 2 2" xfId="4280"/>
    <cellStyle name="Comma 11 3 4 2 2 2" xfId="4281"/>
    <cellStyle name="Comma 11 3 4 2 2 2 2" xfId="4282"/>
    <cellStyle name="Comma 11 3 4 2 2 2 3" xfId="4283"/>
    <cellStyle name="Comma 11 3 4 2 2 3" xfId="4284"/>
    <cellStyle name="Comma 11 3 4 2 2 4" xfId="4285"/>
    <cellStyle name="Comma 11 3 4 2 3" xfId="4286"/>
    <cellStyle name="Comma 11 3 4 2 3 2" xfId="4287"/>
    <cellStyle name="Comma 11 3 4 2 3 3" xfId="4288"/>
    <cellStyle name="Comma 11 3 4 2 4" xfId="4289"/>
    <cellStyle name="Comma 11 3 4 2 5" xfId="4290"/>
    <cellStyle name="Comma 11 3 4 3" xfId="4291"/>
    <cellStyle name="Comma 11 3 4 3 2" xfId="4292"/>
    <cellStyle name="Comma 11 3 4 3 2 2" xfId="4293"/>
    <cellStyle name="Comma 11 3 4 3 2 3" xfId="4294"/>
    <cellStyle name="Comma 11 3 4 3 3" xfId="4295"/>
    <cellStyle name="Comma 11 3 4 3 4" xfId="4296"/>
    <cellStyle name="Comma 11 3 4 4" xfId="4297"/>
    <cellStyle name="Comma 11 3 4 4 2" xfId="4298"/>
    <cellStyle name="Comma 11 3 4 4 3" xfId="4299"/>
    <cellStyle name="Comma 11 3 4 5" xfId="4300"/>
    <cellStyle name="Comma 11 3 4 5 2" xfId="4301"/>
    <cellStyle name="Comma 11 3 4 5 3" xfId="4302"/>
    <cellStyle name="Comma 11 3 4 6" xfId="4303"/>
    <cellStyle name="Comma 11 3 4 6 2" xfId="4304"/>
    <cellStyle name="Comma 11 3 4 7" xfId="4305"/>
    <cellStyle name="Comma 11 3 5" xfId="4306"/>
    <cellStyle name="Comma 11 3 5 2" xfId="4307"/>
    <cellStyle name="Comma 11 3 5 2 2" xfId="4308"/>
    <cellStyle name="Comma 11 3 5 2 2 2" xfId="4309"/>
    <cellStyle name="Comma 11 3 5 2 2 2 2" xfId="4310"/>
    <cellStyle name="Comma 11 3 5 2 2 2 3" xfId="4311"/>
    <cellStyle name="Comma 11 3 5 2 2 3" xfId="4312"/>
    <cellStyle name="Comma 11 3 5 2 2 4" xfId="4313"/>
    <cellStyle name="Comma 11 3 5 2 3" xfId="4314"/>
    <cellStyle name="Comma 11 3 5 2 3 2" xfId="4315"/>
    <cellStyle name="Comma 11 3 5 2 3 3" xfId="4316"/>
    <cellStyle name="Comma 11 3 5 2 4" xfId="4317"/>
    <cellStyle name="Comma 11 3 5 2 5" xfId="4318"/>
    <cellStyle name="Comma 11 3 5 3" xfId="4319"/>
    <cellStyle name="Comma 11 3 5 3 2" xfId="4320"/>
    <cellStyle name="Comma 11 3 5 3 2 2" xfId="4321"/>
    <cellStyle name="Comma 11 3 5 3 2 3" xfId="4322"/>
    <cellStyle name="Comma 11 3 5 3 3" xfId="4323"/>
    <cellStyle name="Comma 11 3 5 3 4" xfId="4324"/>
    <cellStyle name="Comma 11 3 5 4" xfId="4325"/>
    <cellStyle name="Comma 11 3 5 4 2" xfId="4326"/>
    <cellStyle name="Comma 11 3 5 4 3" xfId="4327"/>
    <cellStyle name="Comma 11 3 5 5" xfId="4328"/>
    <cellStyle name="Comma 11 3 5 5 2" xfId="4329"/>
    <cellStyle name="Comma 11 3 5 5 3" xfId="4330"/>
    <cellStyle name="Comma 11 3 5 6" xfId="4331"/>
    <cellStyle name="Comma 11 3 5 6 2" xfId="4332"/>
    <cellStyle name="Comma 11 3 5 7" xfId="4333"/>
    <cellStyle name="Comma 11 3 6" xfId="4334"/>
    <cellStyle name="Comma 11 3 6 2" xfId="4335"/>
    <cellStyle name="Comma 11 3 6 2 2" xfId="4336"/>
    <cellStyle name="Comma 11 3 6 2 2 2" xfId="4337"/>
    <cellStyle name="Comma 11 3 6 2 2 3" xfId="4338"/>
    <cellStyle name="Comma 11 3 6 2 3" xfId="4339"/>
    <cellStyle name="Comma 11 3 6 2 4" xfId="4340"/>
    <cellStyle name="Comma 11 3 6 3" xfId="4341"/>
    <cellStyle name="Comma 11 3 6 3 2" xfId="4342"/>
    <cellStyle name="Comma 11 3 6 3 3" xfId="4343"/>
    <cellStyle name="Comma 11 3 6 4" xfId="4344"/>
    <cellStyle name="Comma 11 3 6 5" xfId="4345"/>
    <cellStyle name="Comma 11 3 7" xfId="4346"/>
    <cellStyle name="Comma 11 3 7 2" xfId="4347"/>
    <cellStyle name="Comma 11 3 7 2 2" xfId="4348"/>
    <cellStyle name="Comma 11 3 7 2 3" xfId="4349"/>
    <cellStyle name="Comma 11 3 7 3" xfId="4350"/>
    <cellStyle name="Comma 11 3 7 4" xfId="4351"/>
    <cellStyle name="Comma 11 3 8" xfId="4352"/>
    <cellStyle name="Comma 11 3 8 2" xfId="4353"/>
    <cellStyle name="Comma 11 3 8 3" xfId="4354"/>
    <cellStyle name="Comma 11 3 9" xfId="4355"/>
    <cellStyle name="Comma 11 3 9 2" xfId="4356"/>
    <cellStyle name="Comma 11 3 9 3" xfId="4357"/>
    <cellStyle name="Comma 11 4" xfId="4358"/>
    <cellStyle name="Comma 11 4 10" xfId="40336"/>
    <cellStyle name="Comma 11 4 2" xfId="4359"/>
    <cellStyle name="Comma 11 4 2 2" xfId="4360"/>
    <cellStyle name="Comma 11 4 2 2 2" xfId="4361"/>
    <cellStyle name="Comma 11 4 2 2 2 2" xfId="4362"/>
    <cellStyle name="Comma 11 4 2 2 2 2 2" xfId="4363"/>
    <cellStyle name="Comma 11 4 2 2 2 2 3" xfId="4364"/>
    <cellStyle name="Comma 11 4 2 2 2 3" xfId="4365"/>
    <cellStyle name="Comma 11 4 2 2 2 4" xfId="4366"/>
    <cellStyle name="Comma 11 4 2 2 3" xfId="4367"/>
    <cellStyle name="Comma 11 4 2 2 3 2" xfId="4368"/>
    <cellStyle name="Comma 11 4 2 2 3 3" xfId="4369"/>
    <cellStyle name="Comma 11 4 2 2 4" xfId="4370"/>
    <cellStyle name="Comma 11 4 2 2 5" xfId="4371"/>
    <cellStyle name="Comma 11 4 2 3" xfId="4372"/>
    <cellStyle name="Comma 11 4 2 3 2" xfId="4373"/>
    <cellStyle name="Comma 11 4 2 3 2 2" xfId="4374"/>
    <cellStyle name="Comma 11 4 2 3 2 3" xfId="4375"/>
    <cellStyle name="Comma 11 4 2 3 3" xfId="4376"/>
    <cellStyle name="Comma 11 4 2 3 4" xfId="4377"/>
    <cellStyle name="Comma 11 4 2 4" xfId="4378"/>
    <cellStyle name="Comma 11 4 2 4 2" xfId="4379"/>
    <cellStyle name="Comma 11 4 2 4 3" xfId="4380"/>
    <cellStyle name="Comma 11 4 2 5" xfId="4381"/>
    <cellStyle name="Comma 11 4 2 5 2" xfId="4382"/>
    <cellStyle name="Comma 11 4 2 5 3" xfId="4383"/>
    <cellStyle name="Comma 11 4 2 6" xfId="4384"/>
    <cellStyle name="Comma 11 4 2 6 2" xfId="4385"/>
    <cellStyle name="Comma 11 4 2 6 3" xfId="4386"/>
    <cellStyle name="Comma 11 4 2 7" xfId="40337"/>
    <cellStyle name="Comma 11 4 3" xfId="4387"/>
    <cellStyle name="Comma 11 4 3 2" xfId="4388"/>
    <cellStyle name="Comma 11 4 3 2 2" xfId="4389"/>
    <cellStyle name="Comma 11 4 3 2 2 2" xfId="4390"/>
    <cellStyle name="Comma 11 4 3 2 2 2 2" xfId="4391"/>
    <cellStyle name="Comma 11 4 3 2 2 2 3" xfId="4392"/>
    <cellStyle name="Comma 11 4 3 2 2 3" xfId="4393"/>
    <cellStyle name="Comma 11 4 3 2 2 4" xfId="4394"/>
    <cellStyle name="Comma 11 4 3 2 3" xfId="4395"/>
    <cellStyle name="Comma 11 4 3 2 3 2" xfId="4396"/>
    <cellStyle name="Comma 11 4 3 2 3 3" xfId="4397"/>
    <cellStyle name="Comma 11 4 3 2 4" xfId="4398"/>
    <cellStyle name="Comma 11 4 3 2 5" xfId="4399"/>
    <cellStyle name="Comma 11 4 3 3" xfId="4400"/>
    <cellStyle name="Comma 11 4 3 3 2" xfId="4401"/>
    <cellStyle name="Comma 11 4 3 3 2 2" xfId="4402"/>
    <cellStyle name="Comma 11 4 3 3 2 3" xfId="4403"/>
    <cellStyle name="Comma 11 4 3 3 3" xfId="4404"/>
    <cellStyle name="Comma 11 4 3 3 4" xfId="4405"/>
    <cellStyle name="Comma 11 4 3 4" xfId="4406"/>
    <cellStyle name="Comma 11 4 3 4 2" xfId="4407"/>
    <cellStyle name="Comma 11 4 3 4 3" xfId="4408"/>
    <cellStyle name="Comma 11 4 3 5" xfId="4409"/>
    <cellStyle name="Comma 11 4 3 5 2" xfId="4410"/>
    <cellStyle name="Comma 11 4 3 5 3" xfId="4411"/>
    <cellStyle name="Comma 11 4 3 6" xfId="4412"/>
    <cellStyle name="Comma 11 4 3 6 2" xfId="4413"/>
    <cellStyle name="Comma 11 4 3 7" xfId="4414"/>
    <cellStyle name="Comma 11 4 4" xfId="4415"/>
    <cellStyle name="Comma 11 4 4 2" xfId="4416"/>
    <cellStyle name="Comma 11 4 4 2 2" xfId="4417"/>
    <cellStyle name="Comma 11 4 4 2 2 2" xfId="4418"/>
    <cellStyle name="Comma 11 4 4 2 2 2 2" xfId="4419"/>
    <cellStyle name="Comma 11 4 4 2 2 2 3" xfId="4420"/>
    <cellStyle name="Comma 11 4 4 2 2 3" xfId="4421"/>
    <cellStyle name="Comma 11 4 4 2 2 4" xfId="4422"/>
    <cellStyle name="Comma 11 4 4 2 3" xfId="4423"/>
    <cellStyle name="Comma 11 4 4 2 3 2" xfId="4424"/>
    <cellStyle name="Comma 11 4 4 2 3 3" xfId="4425"/>
    <cellStyle name="Comma 11 4 4 2 4" xfId="4426"/>
    <cellStyle name="Comma 11 4 4 2 5" xfId="4427"/>
    <cellStyle name="Comma 11 4 4 3" xfId="4428"/>
    <cellStyle name="Comma 11 4 4 3 2" xfId="4429"/>
    <cellStyle name="Comma 11 4 4 3 2 2" xfId="4430"/>
    <cellStyle name="Comma 11 4 4 3 2 3" xfId="4431"/>
    <cellStyle name="Comma 11 4 4 3 3" xfId="4432"/>
    <cellStyle name="Comma 11 4 4 3 4" xfId="4433"/>
    <cellStyle name="Comma 11 4 4 4" xfId="4434"/>
    <cellStyle name="Comma 11 4 4 4 2" xfId="4435"/>
    <cellStyle name="Comma 11 4 4 4 3" xfId="4436"/>
    <cellStyle name="Comma 11 4 4 5" xfId="4437"/>
    <cellStyle name="Comma 11 4 4 5 2" xfId="4438"/>
    <cellStyle name="Comma 11 4 4 5 3" xfId="4439"/>
    <cellStyle name="Comma 11 4 4 6" xfId="4440"/>
    <cellStyle name="Comma 11 4 4 6 2" xfId="4441"/>
    <cellStyle name="Comma 11 4 4 7" xfId="4442"/>
    <cellStyle name="Comma 11 4 5" xfId="4443"/>
    <cellStyle name="Comma 11 4 5 2" xfId="4444"/>
    <cellStyle name="Comma 11 4 5 2 2" xfId="4445"/>
    <cellStyle name="Comma 11 4 5 2 2 2" xfId="4446"/>
    <cellStyle name="Comma 11 4 5 2 2 3" xfId="4447"/>
    <cellStyle name="Comma 11 4 5 2 3" xfId="4448"/>
    <cellStyle name="Comma 11 4 5 2 4" xfId="4449"/>
    <cellStyle name="Comma 11 4 5 3" xfId="4450"/>
    <cellStyle name="Comma 11 4 5 3 2" xfId="4451"/>
    <cellStyle name="Comma 11 4 5 3 3" xfId="4452"/>
    <cellStyle name="Comma 11 4 5 4" xfId="4453"/>
    <cellStyle name="Comma 11 4 5 5" xfId="4454"/>
    <cellStyle name="Comma 11 4 6" xfId="4455"/>
    <cellStyle name="Comma 11 4 6 2" xfId="4456"/>
    <cellStyle name="Comma 11 4 6 2 2" xfId="4457"/>
    <cellStyle name="Comma 11 4 6 2 3" xfId="4458"/>
    <cellStyle name="Comma 11 4 6 3" xfId="4459"/>
    <cellStyle name="Comma 11 4 6 4" xfId="4460"/>
    <cellStyle name="Comma 11 4 7" xfId="4461"/>
    <cellStyle name="Comma 11 4 7 2" xfId="4462"/>
    <cellStyle name="Comma 11 4 7 3" xfId="4463"/>
    <cellStyle name="Comma 11 4 8" xfId="4464"/>
    <cellStyle name="Comma 11 4 8 2" xfId="4465"/>
    <cellStyle name="Comma 11 4 8 3" xfId="4466"/>
    <cellStyle name="Comma 11 4 9" xfId="4467"/>
    <cellStyle name="Comma 11 4 9 2" xfId="4468"/>
    <cellStyle name="Comma 11 4 9 3" xfId="4469"/>
    <cellStyle name="Comma 11 5" xfId="4470"/>
    <cellStyle name="Comma 11 5 10" xfId="40338"/>
    <cellStyle name="Comma 11 5 2" xfId="4471"/>
    <cellStyle name="Comma 11 5 2 2" xfId="4472"/>
    <cellStyle name="Comma 11 5 2 2 2" xfId="4473"/>
    <cellStyle name="Comma 11 5 2 2 2 2" xfId="4474"/>
    <cellStyle name="Comma 11 5 2 2 2 2 2" xfId="4475"/>
    <cellStyle name="Comma 11 5 2 2 2 2 3" xfId="4476"/>
    <cellStyle name="Comma 11 5 2 2 2 3" xfId="4477"/>
    <cellStyle name="Comma 11 5 2 2 2 4" xfId="4478"/>
    <cellStyle name="Comma 11 5 2 2 3" xfId="4479"/>
    <cellStyle name="Comma 11 5 2 2 3 2" xfId="4480"/>
    <cellStyle name="Comma 11 5 2 2 3 3" xfId="4481"/>
    <cellStyle name="Comma 11 5 2 2 4" xfId="4482"/>
    <cellStyle name="Comma 11 5 2 2 5" xfId="4483"/>
    <cellStyle name="Comma 11 5 2 3" xfId="4484"/>
    <cellStyle name="Comma 11 5 2 3 2" xfId="4485"/>
    <cellStyle name="Comma 11 5 2 3 2 2" xfId="4486"/>
    <cellStyle name="Comma 11 5 2 3 2 3" xfId="4487"/>
    <cellStyle name="Comma 11 5 2 3 3" xfId="4488"/>
    <cellStyle name="Comma 11 5 2 3 4" xfId="4489"/>
    <cellStyle name="Comma 11 5 2 4" xfId="4490"/>
    <cellStyle name="Comma 11 5 2 4 2" xfId="4491"/>
    <cellStyle name="Comma 11 5 2 4 3" xfId="4492"/>
    <cellStyle name="Comma 11 5 2 5" xfId="4493"/>
    <cellStyle name="Comma 11 5 2 5 2" xfId="4494"/>
    <cellStyle name="Comma 11 5 2 5 3" xfId="4495"/>
    <cellStyle name="Comma 11 5 2 6" xfId="4496"/>
    <cellStyle name="Comma 11 5 2 6 2" xfId="4497"/>
    <cellStyle name="Comma 11 5 2 7" xfId="4498"/>
    <cellStyle name="Comma 11 5 3" xfId="4499"/>
    <cellStyle name="Comma 11 5 3 2" xfId="4500"/>
    <cellStyle name="Comma 11 5 3 2 2" xfId="4501"/>
    <cellStyle name="Comma 11 5 3 2 2 2" xfId="4502"/>
    <cellStyle name="Comma 11 5 3 2 2 2 2" xfId="4503"/>
    <cellStyle name="Comma 11 5 3 2 2 2 3" xfId="4504"/>
    <cellStyle name="Comma 11 5 3 2 2 3" xfId="4505"/>
    <cellStyle name="Comma 11 5 3 2 2 4" xfId="4506"/>
    <cellStyle name="Comma 11 5 3 2 3" xfId="4507"/>
    <cellStyle name="Comma 11 5 3 2 3 2" xfId="4508"/>
    <cellStyle name="Comma 11 5 3 2 3 3" xfId="4509"/>
    <cellStyle name="Comma 11 5 3 2 4" xfId="4510"/>
    <cellStyle name="Comma 11 5 3 2 5" xfId="4511"/>
    <cellStyle name="Comma 11 5 3 3" xfId="4512"/>
    <cellStyle name="Comma 11 5 3 3 2" xfId="4513"/>
    <cellStyle name="Comma 11 5 3 3 2 2" xfId="4514"/>
    <cellStyle name="Comma 11 5 3 3 2 3" xfId="4515"/>
    <cellStyle name="Comma 11 5 3 3 3" xfId="4516"/>
    <cellStyle name="Comma 11 5 3 3 4" xfId="4517"/>
    <cellStyle name="Comma 11 5 3 4" xfId="4518"/>
    <cellStyle name="Comma 11 5 3 4 2" xfId="4519"/>
    <cellStyle name="Comma 11 5 3 4 3" xfId="4520"/>
    <cellStyle name="Comma 11 5 3 5" xfId="4521"/>
    <cellStyle name="Comma 11 5 3 5 2" xfId="4522"/>
    <cellStyle name="Comma 11 5 3 5 3" xfId="4523"/>
    <cellStyle name="Comma 11 5 3 6" xfId="4524"/>
    <cellStyle name="Comma 11 5 3 6 2" xfId="4525"/>
    <cellStyle name="Comma 11 5 3 7" xfId="4526"/>
    <cellStyle name="Comma 11 5 4" xfId="4527"/>
    <cellStyle name="Comma 11 5 4 2" xfId="4528"/>
    <cellStyle name="Comma 11 5 4 2 2" xfId="4529"/>
    <cellStyle name="Comma 11 5 4 2 2 2" xfId="4530"/>
    <cellStyle name="Comma 11 5 4 2 2 2 2" xfId="4531"/>
    <cellStyle name="Comma 11 5 4 2 2 2 3" xfId="4532"/>
    <cellStyle name="Comma 11 5 4 2 2 3" xfId="4533"/>
    <cellStyle name="Comma 11 5 4 2 2 4" xfId="4534"/>
    <cellStyle name="Comma 11 5 4 2 3" xfId="4535"/>
    <cellStyle name="Comma 11 5 4 2 3 2" xfId="4536"/>
    <cellStyle name="Comma 11 5 4 2 3 3" xfId="4537"/>
    <cellStyle name="Comma 11 5 4 2 4" xfId="4538"/>
    <cellStyle name="Comma 11 5 4 2 5" xfId="4539"/>
    <cellStyle name="Comma 11 5 4 3" xfId="4540"/>
    <cellStyle name="Comma 11 5 4 3 2" xfId="4541"/>
    <cellStyle name="Comma 11 5 4 3 2 2" xfId="4542"/>
    <cellStyle name="Comma 11 5 4 3 2 3" xfId="4543"/>
    <cellStyle name="Comma 11 5 4 3 3" xfId="4544"/>
    <cellStyle name="Comma 11 5 4 3 4" xfId="4545"/>
    <cellStyle name="Comma 11 5 4 4" xfId="4546"/>
    <cellStyle name="Comma 11 5 4 4 2" xfId="4547"/>
    <cellStyle name="Comma 11 5 4 4 3" xfId="4548"/>
    <cellStyle name="Comma 11 5 4 5" xfId="4549"/>
    <cellStyle name="Comma 11 5 4 5 2" xfId="4550"/>
    <cellStyle name="Comma 11 5 4 5 3" xfId="4551"/>
    <cellStyle name="Comma 11 5 4 6" xfId="4552"/>
    <cellStyle name="Comma 11 5 4 6 2" xfId="4553"/>
    <cellStyle name="Comma 11 5 4 7" xfId="4554"/>
    <cellStyle name="Comma 11 5 5" xfId="4555"/>
    <cellStyle name="Comma 11 5 5 2" xfId="4556"/>
    <cellStyle name="Comma 11 5 5 2 2" xfId="4557"/>
    <cellStyle name="Comma 11 5 5 2 2 2" xfId="4558"/>
    <cellStyle name="Comma 11 5 5 2 2 3" xfId="4559"/>
    <cellStyle name="Comma 11 5 5 2 3" xfId="4560"/>
    <cellStyle name="Comma 11 5 5 2 4" xfId="4561"/>
    <cellStyle name="Comma 11 5 5 3" xfId="4562"/>
    <cellStyle name="Comma 11 5 5 3 2" xfId="4563"/>
    <cellStyle name="Comma 11 5 5 3 3" xfId="4564"/>
    <cellStyle name="Comma 11 5 5 4" xfId="4565"/>
    <cellStyle name="Comma 11 5 5 5" xfId="4566"/>
    <cellStyle name="Comma 11 5 6" xfId="4567"/>
    <cellStyle name="Comma 11 5 6 2" xfId="4568"/>
    <cellStyle name="Comma 11 5 6 2 2" xfId="4569"/>
    <cellStyle name="Comma 11 5 6 2 3" xfId="4570"/>
    <cellStyle name="Comma 11 5 6 3" xfId="4571"/>
    <cellStyle name="Comma 11 5 6 4" xfId="4572"/>
    <cellStyle name="Comma 11 5 7" xfId="4573"/>
    <cellStyle name="Comma 11 5 7 2" xfId="4574"/>
    <cellStyle name="Comma 11 5 7 3" xfId="4575"/>
    <cellStyle name="Comma 11 5 8" xfId="4576"/>
    <cellStyle name="Comma 11 5 8 2" xfId="4577"/>
    <cellStyle name="Comma 11 5 8 3" xfId="4578"/>
    <cellStyle name="Comma 11 5 9" xfId="4579"/>
    <cellStyle name="Comma 11 5 9 2" xfId="4580"/>
    <cellStyle name="Comma 11 5 9 3" xfId="4581"/>
    <cellStyle name="Comma 11 6" xfId="4582"/>
    <cellStyle name="Comma 11 6 2" xfId="4583"/>
    <cellStyle name="Comma 11 6 2 2" xfId="4584"/>
    <cellStyle name="Comma 11 6 2 2 2" xfId="4585"/>
    <cellStyle name="Comma 11 6 2 2 2 2" xfId="4586"/>
    <cellStyle name="Comma 11 6 2 2 2 3" xfId="4587"/>
    <cellStyle name="Comma 11 6 2 2 3" xfId="4588"/>
    <cellStyle name="Comma 11 6 2 2 4" xfId="4589"/>
    <cellStyle name="Comma 11 6 2 3" xfId="4590"/>
    <cellStyle name="Comma 11 6 2 3 2" xfId="4591"/>
    <cellStyle name="Comma 11 6 2 3 3" xfId="4592"/>
    <cellStyle name="Comma 11 6 2 4" xfId="4593"/>
    <cellStyle name="Comma 11 6 2 5" xfId="4594"/>
    <cellStyle name="Comma 11 6 3" xfId="4595"/>
    <cellStyle name="Comma 11 6 3 2" xfId="4596"/>
    <cellStyle name="Comma 11 6 3 2 2" xfId="4597"/>
    <cellStyle name="Comma 11 6 3 2 3" xfId="4598"/>
    <cellStyle name="Comma 11 6 3 3" xfId="4599"/>
    <cellStyle name="Comma 11 6 3 4" xfId="4600"/>
    <cellStyle name="Comma 11 6 4" xfId="4601"/>
    <cellStyle name="Comma 11 6 4 2" xfId="4602"/>
    <cellStyle name="Comma 11 6 4 3" xfId="4603"/>
    <cellStyle name="Comma 11 6 5" xfId="4604"/>
    <cellStyle name="Comma 11 6 5 2" xfId="4605"/>
    <cellStyle name="Comma 11 6 5 3" xfId="4606"/>
    <cellStyle name="Comma 11 6 6" xfId="4607"/>
    <cellStyle name="Comma 11 6 6 2" xfId="4608"/>
    <cellStyle name="Comma 11 6 6 3" xfId="4609"/>
    <cellStyle name="Comma 11 6 7" xfId="40339"/>
    <cellStyle name="Comma 11 7" xfId="4610"/>
    <cellStyle name="Comma 11 7 2" xfId="4611"/>
    <cellStyle name="Comma 11 7 2 2" xfId="4612"/>
    <cellStyle name="Comma 11 7 2 2 2" xfId="4613"/>
    <cellStyle name="Comma 11 7 2 2 2 2" xfId="4614"/>
    <cellStyle name="Comma 11 7 2 2 2 3" xfId="4615"/>
    <cellStyle name="Comma 11 7 2 2 3" xfId="4616"/>
    <cellStyle name="Comma 11 7 2 2 4" xfId="4617"/>
    <cellStyle name="Comma 11 7 2 3" xfId="4618"/>
    <cellStyle name="Comma 11 7 2 3 2" xfId="4619"/>
    <cellStyle name="Comma 11 7 2 3 3" xfId="4620"/>
    <cellStyle name="Comma 11 7 2 4" xfId="4621"/>
    <cellStyle name="Comma 11 7 2 5" xfId="4622"/>
    <cellStyle name="Comma 11 7 3" xfId="4623"/>
    <cellStyle name="Comma 11 7 3 2" xfId="4624"/>
    <cellStyle name="Comma 11 7 3 2 2" xfId="4625"/>
    <cellStyle name="Comma 11 7 3 2 3" xfId="4626"/>
    <cellStyle name="Comma 11 7 3 3" xfId="4627"/>
    <cellStyle name="Comma 11 7 3 4" xfId="4628"/>
    <cellStyle name="Comma 11 7 4" xfId="4629"/>
    <cellStyle name="Comma 11 7 4 2" xfId="4630"/>
    <cellStyle name="Comma 11 7 4 3" xfId="4631"/>
    <cellStyle name="Comma 11 7 5" xfId="4632"/>
    <cellStyle name="Comma 11 7 5 2" xfId="4633"/>
    <cellStyle name="Comma 11 7 5 3" xfId="4634"/>
    <cellStyle name="Comma 11 7 6" xfId="4635"/>
    <cellStyle name="Comma 11 7 6 2" xfId="4636"/>
    <cellStyle name="Comma 11 7 6 3" xfId="4637"/>
    <cellStyle name="Comma 11 7 7" xfId="40340"/>
    <cellStyle name="Comma 11 8" xfId="4638"/>
    <cellStyle name="Comma 11 8 2" xfId="4639"/>
    <cellStyle name="Comma 11 8 2 2" xfId="4640"/>
    <cellStyle name="Comma 11 8 2 2 2" xfId="4641"/>
    <cellStyle name="Comma 11 8 2 2 2 2" xfId="4642"/>
    <cellStyle name="Comma 11 8 2 2 2 3" xfId="4643"/>
    <cellStyle name="Comma 11 8 2 2 3" xfId="4644"/>
    <cellStyle name="Comma 11 8 2 2 4" xfId="4645"/>
    <cellStyle name="Comma 11 8 2 3" xfId="4646"/>
    <cellStyle name="Comma 11 8 2 3 2" xfId="4647"/>
    <cellStyle name="Comma 11 8 2 3 3" xfId="4648"/>
    <cellStyle name="Comma 11 8 2 4" xfId="4649"/>
    <cellStyle name="Comma 11 8 2 5" xfId="4650"/>
    <cellStyle name="Comma 11 8 3" xfId="4651"/>
    <cellStyle name="Comma 11 8 3 2" xfId="4652"/>
    <cellStyle name="Comma 11 8 3 2 2" xfId="4653"/>
    <cellStyle name="Comma 11 8 3 2 3" xfId="4654"/>
    <cellStyle name="Comma 11 8 3 3" xfId="4655"/>
    <cellStyle name="Comma 11 8 3 4" xfId="4656"/>
    <cellStyle name="Comma 11 8 4" xfId="4657"/>
    <cellStyle name="Comma 11 8 4 2" xfId="4658"/>
    <cellStyle name="Comma 11 8 4 3" xfId="4659"/>
    <cellStyle name="Comma 11 8 5" xfId="4660"/>
    <cellStyle name="Comma 11 8 5 2" xfId="4661"/>
    <cellStyle name="Comma 11 8 5 3" xfId="4662"/>
    <cellStyle name="Comma 11 8 6" xfId="4663"/>
    <cellStyle name="Comma 11 8 6 2" xfId="4664"/>
    <cellStyle name="Comma 11 8 7" xfId="4665"/>
    <cellStyle name="Comma 11 9" xfId="4666"/>
    <cellStyle name="Comma 11 9 2" xfId="4667"/>
    <cellStyle name="Comma 11 9 2 2" xfId="4668"/>
    <cellStyle name="Comma 11 9 2 2 2" xfId="4669"/>
    <cellStyle name="Comma 11 9 2 2 3" xfId="4670"/>
    <cellStyle name="Comma 11 9 2 3" xfId="4671"/>
    <cellStyle name="Comma 11 9 2 4" xfId="4672"/>
    <cellStyle name="Comma 11 9 3" xfId="4673"/>
    <cellStyle name="Comma 11 9 3 2" xfId="4674"/>
    <cellStyle name="Comma 11 9 3 3" xfId="4675"/>
    <cellStyle name="Comma 11 9 4" xfId="4676"/>
    <cellStyle name="Comma 11 9 4 2" xfId="4677"/>
    <cellStyle name="Comma 11 9 4 3" xfId="4678"/>
    <cellStyle name="Comma 11 9 5" xfId="4679"/>
    <cellStyle name="Comma 11 9 5 2" xfId="4680"/>
    <cellStyle name="Comma 11 9 6" xfId="4681"/>
    <cellStyle name="Comma 12" xfId="4682"/>
    <cellStyle name="Comma 12 2" xfId="4683"/>
    <cellStyle name="Comma 12 2 2" xfId="4684"/>
    <cellStyle name="Comma 12 2 3" xfId="40341"/>
    <cellStyle name="Comma 12 3" xfId="4685"/>
    <cellStyle name="Comma 12 3 2" xfId="4686"/>
    <cellStyle name="Comma 12 3 2 2" xfId="4687"/>
    <cellStyle name="Comma 12 3 2 3" xfId="4688"/>
    <cellStyle name="Comma 12 3 3" xfId="40342"/>
    <cellStyle name="Comma 13" xfId="4689"/>
    <cellStyle name="Comma 13 10" xfId="4690"/>
    <cellStyle name="Comma 13 10 2" xfId="4691"/>
    <cellStyle name="Comma 13 10 3" xfId="4692"/>
    <cellStyle name="Comma 13 11" xfId="40343"/>
    <cellStyle name="Comma 13 2" xfId="4693"/>
    <cellStyle name="Comma 13 2 10" xfId="40344"/>
    <cellStyle name="Comma 13 2 2" xfId="4694"/>
    <cellStyle name="Comma 13 2 2 2" xfId="4695"/>
    <cellStyle name="Comma 13 2 2 2 2" xfId="4696"/>
    <cellStyle name="Comma 13 2 2 2 2 2" xfId="4697"/>
    <cellStyle name="Comma 13 2 2 2 2 2 2" xfId="4698"/>
    <cellStyle name="Comma 13 2 2 2 2 2 3" xfId="4699"/>
    <cellStyle name="Comma 13 2 2 2 2 3" xfId="4700"/>
    <cellStyle name="Comma 13 2 2 2 2 4" xfId="4701"/>
    <cellStyle name="Comma 13 2 2 2 3" xfId="4702"/>
    <cellStyle name="Comma 13 2 2 2 3 2" xfId="4703"/>
    <cellStyle name="Comma 13 2 2 2 3 3" xfId="4704"/>
    <cellStyle name="Comma 13 2 2 2 4" xfId="4705"/>
    <cellStyle name="Comma 13 2 2 2 5" xfId="4706"/>
    <cellStyle name="Comma 13 2 2 3" xfId="4707"/>
    <cellStyle name="Comma 13 2 2 3 2" xfId="4708"/>
    <cellStyle name="Comma 13 2 2 3 2 2" xfId="4709"/>
    <cellStyle name="Comma 13 2 2 3 2 3" xfId="4710"/>
    <cellStyle name="Comma 13 2 2 3 3" xfId="4711"/>
    <cellStyle name="Comma 13 2 2 3 4" xfId="4712"/>
    <cellStyle name="Comma 13 2 2 4" xfId="4713"/>
    <cellStyle name="Comma 13 2 2 4 2" xfId="4714"/>
    <cellStyle name="Comma 13 2 2 4 3" xfId="4715"/>
    <cellStyle name="Comma 13 2 2 5" xfId="4716"/>
    <cellStyle name="Comma 13 2 2 5 2" xfId="4717"/>
    <cellStyle name="Comma 13 2 2 5 3" xfId="4718"/>
    <cellStyle name="Comma 13 2 2 6" xfId="4719"/>
    <cellStyle name="Comma 13 2 2 6 2" xfId="4720"/>
    <cellStyle name="Comma 13 2 2 6 3" xfId="4721"/>
    <cellStyle name="Comma 13 2 2 7" xfId="40345"/>
    <cellStyle name="Comma 13 2 3" xfId="4722"/>
    <cellStyle name="Comma 13 2 3 2" xfId="4723"/>
    <cellStyle name="Comma 13 2 3 2 2" xfId="4724"/>
    <cellStyle name="Comma 13 2 3 2 2 2" xfId="4725"/>
    <cellStyle name="Comma 13 2 3 2 2 2 2" xfId="4726"/>
    <cellStyle name="Comma 13 2 3 2 2 2 3" xfId="4727"/>
    <cellStyle name="Comma 13 2 3 2 2 3" xfId="4728"/>
    <cellStyle name="Comma 13 2 3 2 2 4" xfId="4729"/>
    <cellStyle name="Comma 13 2 3 2 3" xfId="4730"/>
    <cellStyle name="Comma 13 2 3 2 3 2" xfId="4731"/>
    <cellStyle name="Comma 13 2 3 2 3 3" xfId="4732"/>
    <cellStyle name="Comma 13 2 3 2 4" xfId="4733"/>
    <cellStyle name="Comma 13 2 3 2 5" xfId="4734"/>
    <cellStyle name="Comma 13 2 3 3" xfId="4735"/>
    <cellStyle name="Comma 13 2 3 3 2" xfId="4736"/>
    <cellStyle name="Comma 13 2 3 3 2 2" xfId="4737"/>
    <cellStyle name="Comma 13 2 3 3 2 3" xfId="4738"/>
    <cellStyle name="Comma 13 2 3 3 3" xfId="4739"/>
    <cellStyle name="Comma 13 2 3 3 4" xfId="4740"/>
    <cellStyle name="Comma 13 2 3 4" xfId="4741"/>
    <cellStyle name="Comma 13 2 3 4 2" xfId="4742"/>
    <cellStyle name="Comma 13 2 3 4 3" xfId="4743"/>
    <cellStyle name="Comma 13 2 3 5" xfId="4744"/>
    <cellStyle name="Comma 13 2 3 5 2" xfId="4745"/>
    <cellStyle name="Comma 13 2 3 5 3" xfId="4746"/>
    <cellStyle name="Comma 13 2 3 6" xfId="4747"/>
    <cellStyle name="Comma 13 2 3 6 2" xfId="4748"/>
    <cellStyle name="Comma 13 2 3 7" xfId="4749"/>
    <cellStyle name="Comma 13 2 4" xfId="4750"/>
    <cellStyle name="Comma 13 2 4 2" xfId="4751"/>
    <cellStyle name="Comma 13 2 4 2 2" xfId="4752"/>
    <cellStyle name="Comma 13 2 4 2 2 2" xfId="4753"/>
    <cellStyle name="Comma 13 2 4 2 2 2 2" xfId="4754"/>
    <cellStyle name="Comma 13 2 4 2 2 2 3" xfId="4755"/>
    <cellStyle name="Comma 13 2 4 2 2 3" xfId="4756"/>
    <cellStyle name="Comma 13 2 4 2 2 4" xfId="4757"/>
    <cellStyle name="Comma 13 2 4 2 3" xfId="4758"/>
    <cellStyle name="Comma 13 2 4 2 3 2" xfId="4759"/>
    <cellStyle name="Comma 13 2 4 2 3 3" xfId="4760"/>
    <cellStyle name="Comma 13 2 4 2 4" xfId="4761"/>
    <cellStyle name="Comma 13 2 4 2 5" xfId="4762"/>
    <cellStyle name="Comma 13 2 4 3" xfId="4763"/>
    <cellStyle name="Comma 13 2 4 3 2" xfId="4764"/>
    <cellStyle name="Comma 13 2 4 3 2 2" xfId="4765"/>
    <cellStyle name="Comma 13 2 4 3 2 3" xfId="4766"/>
    <cellStyle name="Comma 13 2 4 3 3" xfId="4767"/>
    <cellStyle name="Comma 13 2 4 3 4" xfId="4768"/>
    <cellStyle name="Comma 13 2 4 4" xfId="4769"/>
    <cellStyle name="Comma 13 2 4 4 2" xfId="4770"/>
    <cellStyle name="Comma 13 2 4 4 3" xfId="4771"/>
    <cellStyle name="Comma 13 2 4 5" xfId="4772"/>
    <cellStyle name="Comma 13 2 4 5 2" xfId="4773"/>
    <cellStyle name="Comma 13 2 4 5 3" xfId="4774"/>
    <cellStyle name="Comma 13 2 4 6" xfId="4775"/>
    <cellStyle name="Comma 13 2 4 6 2" xfId="4776"/>
    <cellStyle name="Comma 13 2 4 7" xfId="4777"/>
    <cellStyle name="Comma 13 2 5" xfId="4778"/>
    <cellStyle name="Comma 13 2 5 2" xfId="4779"/>
    <cellStyle name="Comma 13 2 5 2 2" xfId="4780"/>
    <cellStyle name="Comma 13 2 5 2 2 2" xfId="4781"/>
    <cellStyle name="Comma 13 2 5 2 2 3" xfId="4782"/>
    <cellStyle name="Comma 13 2 5 2 3" xfId="4783"/>
    <cellStyle name="Comma 13 2 5 2 4" xfId="4784"/>
    <cellStyle name="Comma 13 2 5 3" xfId="4785"/>
    <cellStyle name="Comma 13 2 5 3 2" xfId="4786"/>
    <cellStyle name="Comma 13 2 5 3 3" xfId="4787"/>
    <cellStyle name="Comma 13 2 5 4" xfId="4788"/>
    <cellStyle name="Comma 13 2 5 5" xfId="4789"/>
    <cellStyle name="Comma 13 2 6" xfId="4790"/>
    <cellStyle name="Comma 13 2 6 2" xfId="4791"/>
    <cellStyle name="Comma 13 2 6 2 2" xfId="4792"/>
    <cellStyle name="Comma 13 2 6 2 3" xfId="4793"/>
    <cellStyle name="Comma 13 2 6 3" xfId="4794"/>
    <cellStyle name="Comma 13 2 6 4" xfId="4795"/>
    <cellStyle name="Comma 13 2 7" xfId="4796"/>
    <cellStyle name="Comma 13 2 7 2" xfId="4797"/>
    <cellStyle name="Comma 13 2 7 3" xfId="4798"/>
    <cellStyle name="Comma 13 2 8" xfId="4799"/>
    <cellStyle name="Comma 13 2 8 2" xfId="4800"/>
    <cellStyle name="Comma 13 2 8 3" xfId="4801"/>
    <cellStyle name="Comma 13 2 9" xfId="4802"/>
    <cellStyle name="Comma 13 2 9 2" xfId="4803"/>
    <cellStyle name="Comma 13 2 9 3" xfId="4804"/>
    <cellStyle name="Comma 13 3" xfId="4805"/>
    <cellStyle name="Comma 13 3 2" xfId="4806"/>
    <cellStyle name="Comma 13 3 2 2" xfId="4807"/>
    <cellStyle name="Comma 13 3 2 2 2" xfId="4808"/>
    <cellStyle name="Comma 13 3 2 2 2 2" xfId="4809"/>
    <cellStyle name="Comma 13 3 2 2 2 3" xfId="4810"/>
    <cellStyle name="Comma 13 3 2 2 3" xfId="4811"/>
    <cellStyle name="Comma 13 3 2 2 4" xfId="4812"/>
    <cellStyle name="Comma 13 3 2 3" xfId="4813"/>
    <cellStyle name="Comma 13 3 2 3 2" xfId="4814"/>
    <cellStyle name="Comma 13 3 2 3 3" xfId="4815"/>
    <cellStyle name="Comma 13 3 2 4" xfId="4816"/>
    <cellStyle name="Comma 13 3 2 5" xfId="4817"/>
    <cellStyle name="Comma 13 3 3" xfId="4818"/>
    <cellStyle name="Comma 13 3 3 2" xfId="4819"/>
    <cellStyle name="Comma 13 3 3 2 2" xfId="4820"/>
    <cellStyle name="Comma 13 3 3 2 3" xfId="4821"/>
    <cellStyle name="Comma 13 3 3 3" xfId="4822"/>
    <cellStyle name="Comma 13 3 3 4" xfId="4823"/>
    <cellStyle name="Comma 13 3 4" xfId="4824"/>
    <cellStyle name="Comma 13 3 4 2" xfId="4825"/>
    <cellStyle name="Comma 13 3 4 3" xfId="4826"/>
    <cellStyle name="Comma 13 3 5" xfId="4827"/>
    <cellStyle name="Comma 13 3 5 2" xfId="4828"/>
    <cellStyle name="Comma 13 3 5 3" xfId="4829"/>
    <cellStyle name="Comma 13 3 6" xfId="4830"/>
    <cellStyle name="Comma 13 3 6 2" xfId="4831"/>
    <cellStyle name="Comma 13 3 6 3" xfId="4832"/>
    <cellStyle name="Comma 13 3 7" xfId="40346"/>
    <cellStyle name="Comma 13 4" xfId="4833"/>
    <cellStyle name="Comma 13 4 2" xfId="4834"/>
    <cellStyle name="Comma 13 4 2 2" xfId="4835"/>
    <cellStyle name="Comma 13 4 2 2 2" xfId="4836"/>
    <cellStyle name="Comma 13 4 2 2 2 2" xfId="4837"/>
    <cellStyle name="Comma 13 4 2 2 2 3" xfId="4838"/>
    <cellStyle name="Comma 13 4 2 2 3" xfId="4839"/>
    <cellStyle name="Comma 13 4 2 2 4" xfId="4840"/>
    <cellStyle name="Comma 13 4 2 3" xfId="4841"/>
    <cellStyle name="Comma 13 4 2 3 2" xfId="4842"/>
    <cellStyle name="Comma 13 4 2 3 3" xfId="4843"/>
    <cellStyle name="Comma 13 4 2 4" xfId="4844"/>
    <cellStyle name="Comma 13 4 2 5" xfId="4845"/>
    <cellStyle name="Comma 13 4 3" xfId="4846"/>
    <cellStyle name="Comma 13 4 3 2" xfId="4847"/>
    <cellStyle name="Comma 13 4 3 2 2" xfId="4848"/>
    <cellStyle name="Comma 13 4 3 2 3" xfId="4849"/>
    <cellStyle name="Comma 13 4 3 3" xfId="4850"/>
    <cellStyle name="Comma 13 4 3 4" xfId="4851"/>
    <cellStyle name="Comma 13 4 4" xfId="4852"/>
    <cellStyle name="Comma 13 4 4 2" xfId="4853"/>
    <cellStyle name="Comma 13 4 4 3" xfId="4854"/>
    <cellStyle name="Comma 13 4 5" xfId="4855"/>
    <cellStyle name="Comma 13 4 5 2" xfId="4856"/>
    <cellStyle name="Comma 13 4 5 3" xfId="4857"/>
    <cellStyle name="Comma 13 4 6" xfId="4858"/>
    <cellStyle name="Comma 13 4 6 2" xfId="4859"/>
    <cellStyle name="Comma 13 4 7" xfId="4860"/>
    <cellStyle name="Comma 13 5" xfId="4861"/>
    <cellStyle name="Comma 13 5 2" xfId="4862"/>
    <cellStyle name="Comma 13 5 2 2" xfId="4863"/>
    <cellStyle name="Comma 13 5 2 2 2" xfId="4864"/>
    <cellStyle name="Comma 13 5 2 2 2 2" xfId="4865"/>
    <cellStyle name="Comma 13 5 2 2 2 3" xfId="4866"/>
    <cellStyle name="Comma 13 5 2 2 3" xfId="4867"/>
    <cellStyle name="Comma 13 5 2 2 4" xfId="4868"/>
    <cellStyle name="Comma 13 5 2 3" xfId="4869"/>
    <cellStyle name="Comma 13 5 2 3 2" xfId="4870"/>
    <cellStyle name="Comma 13 5 2 3 3" xfId="4871"/>
    <cellStyle name="Comma 13 5 2 4" xfId="4872"/>
    <cellStyle name="Comma 13 5 2 5" xfId="4873"/>
    <cellStyle name="Comma 13 5 3" xfId="4874"/>
    <cellStyle name="Comma 13 5 3 2" xfId="4875"/>
    <cellStyle name="Comma 13 5 3 2 2" xfId="4876"/>
    <cellStyle name="Comma 13 5 3 2 3" xfId="4877"/>
    <cellStyle name="Comma 13 5 3 3" xfId="4878"/>
    <cellStyle name="Comma 13 5 3 4" xfId="4879"/>
    <cellStyle name="Comma 13 5 4" xfId="4880"/>
    <cellStyle name="Comma 13 5 4 2" xfId="4881"/>
    <cellStyle name="Comma 13 5 4 3" xfId="4882"/>
    <cellStyle name="Comma 13 5 5" xfId="4883"/>
    <cellStyle name="Comma 13 5 5 2" xfId="4884"/>
    <cellStyle name="Comma 13 5 5 3" xfId="4885"/>
    <cellStyle name="Comma 13 5 6" xfId="4886"/>
    <cellStyle name="Comma 13 5 6 2" xfId="4887"/>
    <cellStyle name="Comma 13 5 7" xfId="4888"/>
    <cellStyle name="Comma 13 6" xfId="4889"/>
    <cellStyle name="Comma 13 6 2" xfId="4890"/>
    <cellStyle name="Comma 13 6 2 2" xfId="4891"/>
    <cellStyle name="Comma 13 6 2 2 2" xfId="4892"/>
    <cellStyle name="Comma 13 6 2 2 3" xfId="4893"/>
    <cellStyle name="Comma 13 6 2 3" xfId="4894"/>
    <cellStyle name="Comma 13 6 2 4" xfId="4895"/>
    <cellStyle name="Comma 13 6 3" xfId="4896"/>
    <cellStyle name="Comma 13 6 3 2" xfId="4897"/>
    <cellStyle name="Comma 13 6 3 3" xfId="4898"/>
    <cellStyle name="Comma 13 6 4" xfId="4899"/>
    <cellStyle name="Comma 13 6 5" xfId="4900"/>
    <cellStyle name="Comma 13 7" xfId="4901"/>
    <cellStyle name="Comma 13 7 2" xfId="4902"/>
    <cellStyle name="Comma 13 7 2 2" xfId="4903"/>
    <cellStyle name="Comma 13 7 2 3" xfId="4904"/>
    <cellStyle name="Comma 13 7 3" xfId="4905"/>
    <cellStyle name="Comma 13 7 4" xfId="4906"/>
    <cellStyle name="Comma 13 8" xfId="4907"/>
    <cellStyle name="Comma 13 8 2" xfId="4908"/>
    <cellStyle name="Comma 13 8 3" xfId="4909"/>
    <cellStyle name="Comma 13 9" xfId="4910"/>
    <cellStyle name="Comma 13 9 2" xfId="4911"/>
    <cellStyle name="Comma 13 9 3" xfId="4912"/>
    <cellStyle name="Comma 14" xfId="4913"/>
    <cellStyle name="Comma 14 10" xfId="40347"/>
    <cellStyle name="Comma 14 2" xfId="4914"/>
    <cellStyle name="Comma 14 2 2" xfId="4915"/>
    <cellStyle name="Comma 14 2 2 2" xfId="4916"/>
    <cellStyle name="Comma 14 2 2 2 2" xfId="4917"/>
    <cellStyle name="Comma 14 2 2 2 2 2" xfId="4918"/>
    <cellStyle name="Comma 14 2 2 2 2 2 2" xfId="4919"/>
    <cellStyle name="Comma 14 2 2 2 2 2 3" xfId="4920"/>
    <cellStyle name="Comma 14 2 2 2 2 3" xfId="4921"/>
    <cellStyle name="Comma 14 2 2 2 2 4" xfId="4922"/>
    <cellStyle name="Comma 14 2 2 2 3" xfId="4923"/>
    <cellStyle name="Comma 14 2 2 2 3 2" xfId="4924"/>
    <cellStyle name="Comma 14 2 2 2 3 3" xfId="4925"/>
    <cellStyle name="Comma 14 2 2 2 4" xfId="4926"/>
    <cellStyle name="Comma 14 2 2 2 5" xfId="4927"/>
    <cellStyle name="Comma 14 2 2 3" xfId="4928"/>
    <cellStyle name="Comma 14 2 2 3 2" xfId="4929"/>
    <cellStyle name="Comma 14 2 2 3 2 2" xfId="4930"/>
    <cellStyle name="Comma 14 2 2 3 2 3" xfId="4931"/>
    <cellStyle name="Comma 14 2 2 3 3" xfId="4932"/>
    <cellStyle name="Comma 14 2 2 3 4" xfId="4933"/>
    <cellStyle name="Comma 14 2 2 4" xfId="4934"/>
    <cellStyle name="Comma 14 2 2 4 2" xfId="4935"/>
    <cellStyle name="Comma 14 2 2 4 3" xfId="4936"/>
    <cellStyle name="Comma 14 2 2 5" xfId="4937"/>
    <cellStyle name="Comma 14 2 2 5 2" xfId="4938"/>
    <cellStyle name="Comma 14 2 2 5 3" xfId="4939"/>
    <cellStyle name="Comma 14 2 2 6" xfId="4940"/>
    <cellStyle name="Comma 14 2 2 6 2" xfId="4941"/>
    <cellStyle name="Comma 14 2 2 7" xfId="4942"/>
    <cellStyle name="Comma 14 2 3" xfId="4943"/>
    <cellStyle name="Comma 14 2 3 2" xfId="4944"/>
    <cellStyle name="Comma 14 2 3 2 2" xfId="4945"/>
    <cellStyle name="Comma 14 2 3 2 2 2" xfId="4946"/>
    <cellStyle name="Comma 14 2 3 2 2 3" xfId="4947"/>
    <cellStyle name="Comma 14 2 3 2 3" xfId="4948"/>
    <cellStyle name="Comma 14 2 3 2 4" xfId="4949"/>
    <cellStyle name="Comma 14 2 3 3" xfId="4950"/>
    <cellStyle name="Comma 14 2 3 3 2" xfId="4951"/>
    <cellStyle name="Comma 14 2 3 3 3" xfId="4952"/>
    <cellStyle name="Comma 14 2 3 4" xfId="4953"/>
    <cellStyle name="Comma 14 2 3 5" xfId="4954"/>
    <cellStyle name="Comma 14 2 4" xfId="4955"/>
    <cellStyle name="Comma 14 2 4 2" xfId="4956"/>
    <cellStyle name="Comma 14 2 4 2 2" xfId="4957"/>
    <cellStyle name="Comma 14 2 4 2 3" xfId="4958"/>
    <cellStyle name="Comma 14 2 4 3" xfId="4959"/>
    <cellStyle name="Comma 14 2 4 4" xfId="4960"/>
    <cellStyle name="Comma 14 2 5" xfId="4961"/>
    <cellStyle name="Comma 14 2 5 2" xfId="4962"/>
    <cellStyle name="Comma 14 2 5 3" xfId="4963"/>
    <cellStyle name="Comma 14 2 6" xfId="4964"/>
    <cellStyle name="Comma 14 2 6 2" xfId="4965"/>
    <cellStyle name="Comma 14 2 6 3" xfId="4966"/>
    <cellStyle name="Comma 14 2 7" xfId="4967"/>
    <cellStyle name="Comma 14 2 7 2" xfId="4968"/>
    <cellStyle name="Comma 14 2 7 3" xfId="4969"/>
    <cellStyle name="Comma 14 2 8" xfId="40348"/>
    <cellStyle name="Comma 14 3" xfId="4970"/>
    <cellStyle name="Comma 14 3 2" xfId="4971"/>
    <cellStyle name="Comma 14 3 2 2" xfId="4972"/>
    <cellStyle name="Comma 14 3 2 2 2" xfId="4973"/>
    <cellStyle name="Comma 14 3 2 2 2 2" xfId="4974"/>
    <cellStyle name="Comma 14 3 2 2 2 3" xfId="4975"/>
    <cellStyle name="Comma 14 3 2 2 3" xfId="4976"/>
    <cellStyle name="Comma 14 3 2 2 4" xfId="4977"/>
    <cellStyle name="Comma 14 3 2 3" xfId="4978"/>
    <cellStyle name="Comma 14 3 2 3 2" xfId="4979"/>
    <cellStyle name="Comma 14 3 2 3 3" xfId="4980"/>
    <cellStyle name="Comma 14 3 2 4" xfId="4981"/>
    <cellStyle name="Comma 14 3 2 5" xfId="4982"/>
    <cellStyle name="Comma 14 3 3" xfId="4983"/>
    <cellStyle name="Comma 14 3 3 2" xfId="4984"/>
    <cellStyle name="Comma 14 3 3 2 2" xfId="4985"/>
    <cellStyle name="Comma 14 3 3 2 3" xfId="4986"/>
    <cellStyle name="Comma 14 3 3 3" xfId="4987"/>
    <cellStyle name="Comma 14 3 3 4" xfId="4988"/>
    <cellStyle name="Comma 14 3 4" xfId="4989"/>
    <cellStyle name="Comma 14 3 4 2" xfId="4990"/>
    <cellStyle name="Comma 14 3 4 3" xfId="4991"/>
    <cellStyle name="Comma 14 3 5" xfId="4992"/>
    <cellStyle name="Comma 14 3 5 2" xfId="4993"/>
    <cellStyle name="Comma 14 3 5 3" xfId="4994"/>
    <cellStyle name="Comma 14 3 6" xfId="4995"/>
    <cellStyle name="Comma 14 3 6 2" xfId="4996"/>
    <cellStyle name="Comma 14 3 7" xfId="4997"/>
    <cellStyle name="Comma 14 4" xfId="4998"/>
    <cellStyle name="Comma 14 5" xfId="4999"/>
    <cellStyle name="Comma 14 5 2" xfId="5000"/>
    <cellStyle name="Comma 14 5 2 2" xfId="5001"/>
    <cellStyle name="Comma 14 5 2 2 2" xfId="5002"/>
    <cellStyle name="Comma 14 5 2 2 3" xfId="5003"/>
    <cellStyle name="Comma 14 5 2 3" xfId="5004"/>
    <cellStyle name="Comma 14 5 2 4" xfId="5005"/>
    <cellStyle name="Comma 14 5 3" xfId="5006"/>
    <cellStyle name="Comma 14 5 3 2" xfId="5007"/>
    <cellStyle name="Comma 14 5 3 3" xfId="5008"/>
    <cellStyle name="Comma 14 5 4" xfId="5009"/>
    <cellStyle name="Comma 14 5 5" xfId="5010"/>
    <cellStyle name="Comma 14 6" xfId="5011"/>
    <cellStyle name="Comma 14 6 2" xfId="5012"/>
    <cellStyle name="Comma 14 6 2 2" xfId="5013"/>
    <cellStyle name="Comma 14 6 2 3" xfId="5014"/>
    <cellStyle name="Comma 14 6 3" xfId="5015"/>
    <cellStyle name="Comma 14 6 4" xfId="5016"/>
    <cellStyle name="Comma 14 7" xfId="5017"/>
    <cellStyle name="Comma 14 7 2" xfId="5018"/>
    <cellStyle name="Comma 14 7 3" xfId="5019"/>
    <cellStyle name="Comma 14 8" xfId="5020"/>
    <cellStyle name="Comma 14 8 2" xfId="5021"/>
    <cellStyle name="Comma 14 8 3" xfId="5022"/>
    <cellStyle name="Comma 14 9" xfId="5023"/>
    <cellStyle name="Comma 14 9 2" xfId="5024"/>
    <cellStyle name="Comma 14 9 3" xfId="5025"/>
    <cellStyle name="Comma 15" xfId="5026"/>
    <cellStyle name="Comma 15 2" xfId="5027"/>
    <cellStyle name="Comma 15 3" xfId="40349"/>
    <cellStyle name="Comma 16" xfId="5028"/>
    <cellStyle name="Comma 16 2" xfId="5029"/>
    <cellStyle name="Comma 16 2 2" xfId="5030"/>
    <cellStyle name="Comma 16 2 2 2" xfId="5031"/>
    <cellStyle name="Comma 16 2 2 2 2" xfId="5032"/>
    <cellStyle name="Comma 16 2 2 2 3" xfId="5033"/>
    <cellStyle name="Comma 16 2 2 3" xfId="5034"/>
    <cellStyle name="Comma 16 2 2 4" xfId="5035"/>
    <cellStyle name="Comma 16 2 3" xfId="5036"/>
    <cellStyle name="Comma 16 2 3 2" xfId="5037"/>
    <cellStyle name="Comma 16 2 3 3" xfId="5038"/>
    <cellStyle name="Comma 16 2 4" xfId="5039"/>
    <cellStyle name="Comma 16 2 5" xfId="5040"/>
    <cellStyle name="Comma 16 3" xfId="5041"/>
    <cellStyle name="Comma 16 3 2" xfId="5042"/>
    <cellStyle name="Comma 16 3 2 2" xfId="5043"/>
    <cellStyle name="Comma 16 3 2 3" xfId="5044"/>
    <cellStyle name="Comma 16 3 3" xfId="5045"/>
    <cellStyle name="Comma 16 3 4" xfId="5046"/>
    <cellStyle name="Comma 16 4" xfId="5047"/>
    <cellStyle name="Comma 16 4 2" xfId="5048"/>
    <cellStyle name="Comma 16 4 3" xfId="5049"/>
    <cellStyle name="Comma 16 5" xfId="5050"/>
    <cellStyle name="Comma 16 5 2" xfId="5051"/>
    <cellStyle name="Comma 16 5 3" xfId="5052"/>
    <cellStyle name="Comma 16 6" xfId="5053"/>
    <cellStyle name="Comma 16 6 2" xfId="5054"/>
    <cellStyle name="Comma 16 6 3" xfId="5055"/>
    <cellStyle name="Comma 16 7" xfId="40350"/>
    <cellStyle name="Comma 17" xfId="5056"/>
    <cellStyle name="Comma 17 2" xfId="5057"/>
    <cellStyle name="Comma 17 2 2" xfId="5058"/>
    <cellStyle name="Comma 17 2 3" xfId="5059"/>
    <cellStyle name="Comma 17 3" xfId="5060"/>
    <cellStyle name="Comma 17 3 2" xfId="5061"/>
    <cellStyle name="Comma 17 3 3" xfId="5062"/>
    <cellStyle name="Comma 17 4" xfId="5063"/>
    <cellStyle name="Comma 17 4 2" xfId="5064"/>
    <cellStyle name="Comma 17 4 3" xfId="5065"/>
    <cellStyle name="Comma 17 5" xfId="40351"/>
    <cellStyle name="Comma 18" xfId="5066"/>
    <cellStyle name="Comma 18 2" xfId="5067"/>
    <cellStyle name="Comma 18 3" xfId="5068"/>
    <cellStyle name="Comma 19" xfId="5069"/>
    <cellStyle name="Comma 19 2" xfId="40352"/>
    <cellStyle name="Comma 2" xfId="5070"/>
    <cellStyle name="Comma 2 10" xfId="5071"/>
    <cellStyle name="Comma 2 11" xfId="40353"/>
    <cellStyle name="Comma 2 2" xfId="5072"/>
    <cellStyle name="Comma 2 2 2" xfId="5073"/>
    <cellStyle name="Comma 2 3" xfId="5074"/>
    <cellStyle name="Comma 2 3 2" xfId="5075"/>
    <cellStyle name="Comma 2 4" xfId="5076"/>
    <cellStyle name="Comma 2 4 2" xfId="5077"/>
    <cellStyle name="Comma 2 5" xfId="5078"/>
    <cellStyle name="Comma 2 5 2" xfId="5079"/>
    <cellStyle name="Comma 2 6" xfId="5080"/>
    <cellStyle name="Comma 2 6 2" xfId="5081"/>
    <cellStyle name="Comma 2 7" xfId="5082"/>
    <cellStyle name="Comma 2 7 2" xfId="5083"/>
    <cellStyle name="Comma 2 8" xfId="5084"/>
    <cellStyle name="Comma 2 8 2" xfId="5085"/>
    <cellStyle name="Comma 2 9" xfId="5086"/>
    <cellStyle name="Comma 2 9 2" xfId="5087"/>
    <cellStyle name="Comma 20" xfId="5088"/>
    <cellStyle name="Comma 21" xfId="40354"/>
    <cellStyle name="Comma 3" xfId="5089"/>
    <cellStyle name="Comma 3 10" xfId="5090"/>
    <cellStyle name="Comma 3 10 2" xfId="5091"/>
    <cellStyle name="Comma 3 10 2 2" xfId="5092"/>
    <cellStyle name="Comma 3 10 2 2 2" xfId="5093"/>
    <cellStyle name="Comma 3 10 2 2 2 2" xfId="5094"/>
    <cellStyle name="Comma 3 10 2 2 2 3" xfId="5095"/>
    <cellStyle name="Comma 3 10 2 2 3" xfId="5096"/>
    <cellStyle name="Comma 3 10 2 2 4" xfId="5097"/>
    <cellStyle name="Comma 3 10 2 3" xfId="5098"/>
    <cellStyle name="Comma 3 10 2 3 2" xfId="5099"/>
    <cellStyle name="Comma 3 10 2 3 3" xfId="5100"/>
    <cellStyle name="Comma 3 10 2 4" xfId="5101"/>
    <cellStyle name="Comma 3 10 2 5" xfId="5102"/>
    <cellStyle name="Comma 3 10 3" xfId="5103"/>
    <cellStyle name="Comma 3 10 3 2" xfId="5104"/>
    <cellStyle name="Comma 3 10 3 2 2" xfId="5105"/>
    <cellStyle name="Comma 3 10 3 2 3" xfId="5106"/>
    <cellStyle name="Comma 3 10 3 3" xfId="5107"/>
    <cellStyle name="Comma 3 10 3 4" xfId="5108"/>
    <cellStyle name="Comma 3 10 4" xfId="5109"/>
    <cellStyle name="Comma 3 10 4 2" xfId="5110"/>
    <cellStyle name="Comma 3 10 4 3" xfId="5111"/>
    <cellStyle name="Comma 3 10 5" xfId="5112"/>
    <cellStyle name="Comma 3 10 5 2" xfId="5113"/>
    <cellStyle name="Comma 3 10 5 3" xfId="5114"/>
    <cellStyle name="Comma 3 10 6" xfId="5115"/>
    <cellStyle name="Comma 3 10 6 2" xfId="5116"/>
    <cellStyle name="Comma 3 10 7" xfId="5117"/>
    <cellStyle name="Comma 3 11" xfId="5118"/>
    <cellStyle name="Comma 3 11 2" xfId="5119"/>
    <cellStyle name="Comma 3 11 2 2" xfId="5120"/>
    <cellStyle name="Comma 3 11 2 2 2" xfId="5121"/>
    <cellStyle name="Comma 3 11 2 2 3" xfId="5122"/>
    <cellStyle name="Comma 3 11 2 3" xfId="5123"/>
    <cellStyle name="Comma 3 11 2 4" xfId="5124"/>
    <cellStyle name="Comma 3 11 3" xfId="5125"/>
    <cellStyle name="Comma 3 11 3 2" xfId="5126"/>
    <cellStyle name="Comma 3 11 3 3" xfId="5127"/>
    <cellStyle name="Comma 3 11 4" xfId="5128"/>
    <cellStyle name="Comma 3 11 4 2" xfId="5129"/>
    <cellStyle name="Comma 3 11 4 3" xfId="5130"/>
    <cellStyle name="Comma 3 11 5" xfId="5131"/>
    <cellStyle name="Comma 3 11 5 2" xfId="5132"/>
    <cellStyle name="Comma 3 11 6" xfId="5133"/>
    <cellStyle name="Comma 3 12" xfId="5134"/>
    <cellStyle name="Comma 3 12 2" xfId="5135"/>
    <cellStyle name="Comma 3 12 2 2" xfId="5136"/>
    <cellStyle name="Comma 3 12 2 3" xfId="5137"/>
    <cellStyle name="Comma 3 12 3" xfId="5138"/>
    <cellStyle name="Comma 3 12 3 2" xfId="5139"/>
    <cellStyle name="Comma 3 12 3 3" xfId="5140"/>
    <cellStyle name="Comma 3 12 4" xfId="5141"/>
    <cellStyle name="Comma 3 12 4 2" xfId="5142"/>
    <cellStyle name="Comma 3 12 5" xfId="5143"/>
    <cellStyle name="Comma 3 13" xfId="5144"/>
    <cellStyle name="Comma 3 13 2" xfId="5145"/>
    <cellStyle name="Comma 3 13 3" xfId="5146"/>
    <cellStyle name="Comma 3 14" xfId="5147"/>
    <cellStyle name="Comma 3 14 2" xfId="5148"/>
    <cellStyle name="Comma 3 14 3" xfId="5149"/>
    <cellStyle name="Comma 3 15" xfId="5150"/>
    <cellStyle name="Comma 3 15 2" xfId="5151"/>
    <cellStyle name="Comma 3 15 3" xfId="5152"/>
    <cellStyle name="Comma 3 16" xfId="40355"/>
    <cellStyle name="Comma 3 2" xfId="5153"/>
    <cellStyle name="Comma 3 2 10" xfId="5154"/>
    <cellStyle name="Comma 3 2 10 2" xfId="5155"/>
    <cellStyle name="Comma 3 2 10 2 2" xfId="5156"/>
    <cellStyle name="Comma 3 2 10 2 2 2" xfId="5157"/>
    <cellStyle name="Comma 3 2 10 2 2 3" xfId="5158"/>
    <cellStyle name="Comma 3 2 10 2 3" xfId="5159"/>
    <cellStyle name="Comma 3 2 10 2 4" xfId="5160"/>
    <cellStyle name="Comma 3 2 10 3" xfId="5161"/>
    <cellStyle name="Comma 3 2 10 3 2" xfId="5162"/>
    <cellStyle name="Comma 3 2 10 3 3" xfId="5163"/>
    <cellStyle name="Comma 3 2 10 4" xfId="5164"/>
    <cellStyle name="Comma 3 2 10 4 2" xfId="5165"/>
    <cellStyle name="Comma 3 2 10 4 3" xfId="5166"/>
    <cellStyle name="Comma 3 2 10 5" xfId="5167"/>
    <cellStyle name="Comma 3 2 10 5 2" xfId="5168"/>
    <cellStyle name="Comma 3 2 10 6" xfId="5169"/>
    <cellStyle name="Comma 3 2 11" xfId="5170"/>
    <cellStyle name="Comma 3 2 11 2" xfId="5171"/>
    <cellStyle name="Comma 3 2 11 2 2" xfId="5172"/>
    <cellStyle name="Comma 3 2 11 2 3" xfId="5173"/>
    <cellStyle name="Comma 3 2 11 3" xfId="5174"/>
    <cellStyle name="Comma 3 2 11 4" xfId="5175"/>
    <cellStyle name="Comma 3 2 12" xfId="5176"/>
    <cellStyle name="Comma 3 2 12 2" xfId="5177"/>
    <cellStyle name="Comma 3 2 12 3" xfId="5178"/>
    <cellStyle name="Comma 3 2 13" xfId="5179"/>
    <cellStyle name="Comma 3 2 13 2" xfId="5180"/>
    <cellStyle name="Comma 3 2 13 3" xfId="5181"/>
    <cellStyle name="Comma 3 2 14" xfId="5182"/>
    <cellStyle name="Comma 3 2 14 2" xfId="5183"/>
    <cellStyle name="Comma 3 2 14 3" xfId="5184"/>
    <cellStyle name="Comma 3 2 15" xfId="40356"/>
    <cellStyle name="Comma 3 2 2" xfId="5185"/>
    <cellStyle name="Comma 3 2 2 10" xfId="5186"/>
    <cellStyle name="Comma 3 2 2 10 2" xfId="5187"/>
    <cellStyle name="Comma 3 2 2 10 2 2" xfId="5188"/>
    <cellStyle name="Comma 3 2 2 10 2 3" xfId="5189"/>
    <cellStyle name="Comma 3 2 2 10 3" xfId="5190"/>
    <cellStyle name="Comma 3 2 2 10 4" xfId="5191"/>
    <cellStyle name="Comma 3 2 2 11" xfId="5192"/>
    <cellStyle name="Comma 3 2 2 11 2" xfId="5193"/>
    <cellStyle name="Comma 3 2 2 11 3" xfId="5194"/>
    <cellStyle name="Comma 3 2 2 12" xfId="5195"/>
    <cellStyle name="Comma 3 2 2 12 2" xfId="5196"/>
    <cellStyle name="Comma 3 2 2 12 3" xfId="5197"/>
    <cellStyle name="Comma 3 2 2 13" xfId="5198"/>
    <cellStyle name="Comma 3 2 2 13 2" xfId="5199"/>
    <cellStyle name="Comma 3 2 2 13 3" xfId="5200"/>
    <cellStyle name="Comma 3 2 2 14" xfId="40357"/>
    <cellStyle name="Comma 3 2 2 2" xfId="5201"/>
    <cellStyle name="Comma 3 2 2 2 10" xfId="5202"/>
    <cellStyle name="Comma 3 2 2 2 10 2" xfId="5203"/>
    <cellStyle name="Comma 3 2 2 2 10 3" xfId="5204"/>
    <cellStyle name="Comma 3 2 2 2 11" xfId="5205"/>
    <cellStyle name="Comma 3 2 2 2 11 2" xfId="5206"/>
    <cellStyle name="Comma 3 2 2 2 11 3" xfId="5207"/>
    <cellStyle name="Comma 3 2 2 2 12" xfId="40358"/>
    <cellStyle name="Comma 3 2 2 2 2" xfId="5208"/>
    <cellStyle name="Comma 3 2 2 2 2 10" xfId="5209"/>
    <cellStyle name="Comma 3 2 2 2 2 10 2" xfId="5210"/>
    <cellStyle name="Comma 3 2 2 2 2 10 3" xfId="5211"/>
    <cellStyle name="Comma 3 2 2 2 2 11" xfId="40359"/>
    <cellStyle name="Comma 3 2 2 2 2 2" xfId="5212"/>
    <cellStyle name="Comma 3 2 2 2 2 2 10" xfId="40360"/>
    <cellStyle name="Comma 3 2 2 2 2 2 2" xfId="5213"/>
    <cellStyle name="Comma 3 2 2 2 2 2 2 2" xfId="5214"/>
    <cellStyle name="Comma 3 2 2 2 2 2 2 2 2" xfId="5215"/>
    <cellStyle name="Comma 3 2 2 2 2 2 2 2 2 2" xfId="5216"/>
    <cellStyle name="Comma 3 2 2 2 2 2 2 2 2 2 2" xfId="5217"/>
    <cellStyle name="Comma 3 2 2 2 2 2 2 2 2 2 3" xfId="5218"/>
    <cellStyle name="Comma 3 2 2 2 2 2 2 2 2 3" xfId="5219"/>
    <cellStyle name="Comma 3 2 2 2 2 2 2 2 2 4" xfId="5220"/>
    <cellStyle name="Comma 3 2 2 2 2 2 2 2 3" xfId="5221"/>
    <cellStyle name="Comma 3 2 2 2 2 2 2 2 3 2" xfId="5222"/>
    <cellStyle name="Comma 3 2 2 2 2 2 2 2 3 3" xfId="5223"/>
    <cellStyle name="Comma 3 2 2 2 2 2 2 2 4" xfId="5224"/>
    <cellStyle name="Comma 3 2 2 2 2 2 2 2 5" xfId="5225"/>
    <cellStyle name="Comma 3 2 2 2 2 2 2 3" xfId="5226"/>
    <cellStyle name="Comma 3 2 2 2 2 2 2 3 2" xfId="5227"/>
    <cellStyle name="Comma 3 2 2 2 2 2 2 3 2 2" xfId="5228"/>
    <cellStyle name="Comma 3 2 2 2 2 2 2 3 2 3" xfId="5229"/>
    <cellStyle name="Comma 3 2 2 2 2 2 2 3 3" xfId="5230"/>
    <cellStyle name="Comma 3 2 2 2 2 2 2 3 4" xfId="5231"/>
    <cellStyle name="Comma 3 2 2 2 2 2 2 4" xfId="5232"/>
    <cellStyle name="Comma 3 2 2 2 2 2 2 4 2" xfId="5233"/>
    <cellStyle name="Comma 3 2 2 2 2 2 2 4 3" xfId="5234"/>
    <cellStyle name="Comma 3 2 2 2 2 2 2 5" xfId="5235"/>
    <cellStyle name="Comma 3 2 2 2 2 2 2 5 2" xfId="5236"/>
    <cellStyle name="Comma 3 2 2 2 2 2 2 5 3" xfId="5237"/>
    <cellStyle name="Comma 3 2 2 2 2 2 2 6" xfId="5238"/>
    <cellStyle name="Comma 3 2 2 2 2 2 2 6 2" xfId="5239"/>
    <cellStyle name="Comma 3 2 2 2 2 2 2 6 3" xfId="5240"/>
    <cellStyle name="Comma 3 2 2 2 2 2 2 7" xfId="40361"/>
    <cellStyle name="Comma 3 2 2 2 2 2 3" xfId="5241"/>
    <cellStyle name="Comma 3 2 2 2 2 2 3 2" xfId="5242"/>
    <cellStyle name="Comma 3 2 2 2 2 2 3 2 2" xfId="5243"/>
    <cellStyle name="Comma 3 2 2 2 2 2 3 2 2 2" xfId="5244"/>
    <cellStyle name="Comma 3 2 2 2 2 2 3 2 2 2 2" xfId="5245"/>
    <cellStyle name="Comma 3 2 2 2 2 2 3 2 2 2 3" xfId="5246"/>
    <cellStyle name="Comma 3 2 2 2 2 2 3 2 2 3" xfId="5247"/>
    <cellStyle name="Comma 3 2 2 2 2 2 3 2 2 4" xfId="5248"/>
    <cellStyle name="Comma 3 2 2 2 2 2 3 2 3" xfId="5249"/>
    <cellStyle name="Comma 3 2 2 2 2 2 3 2 3 2" xfId="5250"/>
    <cellStyle name="Comma 3 2 2 2 2 2 3 2 3 3" xfId="5251"/>
    <cellStyle name="Comma 3 2 2 2 2 2 3 2 4" xfId="5252"/>
    <cellStyle name="Comma 3 2 2 2 2 2 3 2 5" xfId="5253"/>
    <cellStyle name="Comma 3 2 2 2 2 2 3 3" xfId="5254"/>
    <cellStyle name="Comma 3 2 2 2 2 2 3 3 2" xfId="5255"/>
    <cellStyle name="Comma 3 2 2 2 2 2 3 3 2 2" xfId="5256"/>
    <cellStyle name="Comma 3 2 2 2 2 2 3 3 2 3" xfId="5257"/>
    <cellStyle name="Comma 3 2 2 2 2 2 3 3 3" xfId="5258"/>
    <cellStyle name="Comma 3 2 2 2 2 2 3 3 4" xfId="5259"/>
    <cellStyle name="Comma 3 2 2 2 2 2 3 4" xfId="5260"/>
    <cellStyle name="Comma 3 2 2 2 2 2 3 4 2" xfId="5261"/>
    <cellStyle name="Comma 3 2 2 2 2 2 3 4 3" xfId="5262"/>
    <cellStyle name="Comma 3 2 2 2 2 2 3 5" xfId="5263"/>
    <cellStyle name="Comma 3 2 2 2 2 2 3 5 2" xfId="5264"/>
    <cellStyle name="Comma 3 2 2 2 2 2 3 5 3" xfId="5265"/>
    <cellStyle name="Comma 3 2 2 2 2 2 3 6" xfId="5266"/>
    <cellStyle name="Comma 3 2 2 2 2 2 3 6 2" xfId="5267"/>
    <cellStyle name="Comma 3 2 2 2 2 2 3 7" xfId="5268"/>
    <cellStyle name="Comma 3 2 2 2 2 2 4" xfId="5269"/>
    <cellStyle name="Comma 3 2 2 2 2 2 4 2" xfId="5270"/>
    <cellStyle name="Comma 3 2 2 2 2 2 4 2 2" xfId="5271"/>
    <cellStyle name="Comma 3 2 2 2 2 2 4 2 2 2" xfId="5272"/>
    <cellStyle name="Comma 3 2 2 2 2 2 4 2 2 2 2" xfId="5273"/>
    <cellStyle name="Comma 3 2 2 2 2 2 4 2 2 2 3" xfId="5274"/>
    <cellStyle name="Comma 3 2 2 2 2 2 4 2 2 3" xfId="5275"/>
    <cellStyle name="Comma 3 2 2 2 2 2 4 2 2 4" xfId="5276"/>
    <cellStyle name="Comma 3 2 2 2 2 2 4 2 3" xfId="5277"/>
    <cellStyle name="Comma 3 2 2 2 2 2 4 2 3 2" xfId="5278"/>
    <cellStyle name="Comma 3 2 2 2 2 2 4 2 3 3" xfId="5279"/>
    <cellStyle name="Comma 3 2 2 2 2 2 4 2 4" xfId="5280"/>
    <cellStyle name="Comma 3 2 2 2 2 2 4 2 5" xfId="5281"/>
    <cellStyle name="Comma 3 2 2 2 2 2 4 3" xfId="5282"/>
    <cellStyle name="Comma 3 2 2 2 2 2 4 3 2" xfId="5283"/>
    <cellStyle name="Comma 3 2 2 2 2 2 4 3 2 2" xfId="5284"/>
    <cellStyle name="Comma 3 2 2 2 2 2 4 3 2 3" xfId="5285"/>
    <cellStyle name="Comma 3 2 2 2 2 2 4 3 3" xfId="5286"/>
    <cellStyle name="Comma 3 2 2 2 2 2 4 3 4" xfId="5287"/>
    <cellStyle name="Comma 3 2 2 2 2 2 4 4" xfId="5288"/>
    <cellStyle name="Comma 3 2 2 2 2 2 4 4 2" xfId="5289"/>
    <cellStyle name="Comma 3 2 2 2 2 2 4 4 3" xfId="5290"/>
    <cellStyle name="Comma 3 2 2 2 2 2 4 5" xfId="5291"/>
    <cellStyle name="Comma 3 2 2 2 2 2 4 5 2" xfId="5292"/>
    <cellStyle name="Comma 3 2 2 2 2 2 4 5 3" xfId="5293"/>
    <cellStyle name="Comma 3 2 2 2 2 2 4 6" xfId="5294"/>
    <cellStyle name="Comma 3 2 2 2 2 2 4 6 2" xfId="5295"/>
    <cellStyle name="Comma 3 2 2 2 2 2 4 7" xfId="5296"/>
    <cellStyle name="Comma 3 2 2 2 2 2 5" xfId="5297"/>
    <cellStyle name="Comma 3 2 2 2 2 2 5 2" xfId="5298"/>
    <cellStyle name="Comma 3 2 2 2 2 2 5 2 2" xfId="5299"/>
    <cellStyle name="Comma 3 2 2 2 2 2 5 2 2 2" xfId="5300"/>
    <cellStyle name="Comma 3 2 2 2 2 2 5 2 2 3" xfId="5301"/>
    <cellStyle name="Comma 3 2 2 2 2 2 5 2 3" xfId="5302"/>
    <cellStyle name="Comma 3 2 2 2 2 2 5 2 4" xfId="5303"/>
    <cellStyle name="Comma 3 2 2 2 2 2 5 3" xfId="5304"/>
    <cellStyle name="Comma 3 2 2 2 2 2 5 3 2" xfId="5305"/>
    <cellStyle name="Comma 3 2 2 2 2 2 5 3 3" xfId="5306"/>
    <cellStyle name="Comma 3 2 2 2 2 2 5 4" xfId="5307"/>
    <cellStyle name="Comma 3 2 2 2 2 2 5 5" xfId="5308"/>
    <cellStyle name="Comma 3 2 2 2 2 2 6" xfId="5309"/>
    <cellStyle name="Comma 3 2 2 2 2 2 6 2" xfId="5310"/>
    <cellStyle name="Comma 3 2 2 2 2 2 6 2 2" xfId="5311"/>
    <cellStyle name="Comma 3 2 2 2 2 2 6 2 3" xfId="5312"/>
    <cellStyle name="Comma 3 2 2 2 2 2 6 3" xfId="5313"/>
    <cellStyle name="Comma 3 2 2 2 2 2 6 4" xfId="5314"/>
    <cellStyle name="Comma 3 2 2 2 2 2 7" xfId="5315"/>
    <cellStyle name="Comma 3 2 2 2 2 2 7 2" xfId="5316"/>
    <cellStyle name="Comma 3 2 2 2 2 2 7 3" xfId="5317"/>
    <cellStyle name="Comma 3 2 2 2 2 2 8" xfId="5318"/>
    <cellStyle name="Comma 3 2 2 2 2 2 8 2" xfId="5319"/>
    <cellStyle name="Comma 3 2 2 2 2 2 8 3" xfId="5320"/>
    <cellStyle name="Comma 3 2 2 2 2 2 9" xfId="5321"/>
    <cellStyle name="Comma 3 2 2 2 2 2 9 2" xfId="5322"/>
    <cellStyle name="Comma 3 2 2 2 2 2 9 3" xfId="5323"/>
    <cellStyle name="Comma 3 2 2 2 2 3" xfId="5324"/>
    <cellStyle name="Comma 3 2 2 2 2 3 2" xfId="5325"/>
    <cellStyle name="Comma 3 2 2 2 2 3 2 2" xfId="5326"/>
    <cellStyle name="Comma 3 2 2 2 2 3 2 2 2" xfId="5327"/>
    <cellStyle name="Comma 3 2 2 2 2 3 2 2 2 2" xfId="5328"/>
    <cellStyle name="Comma 3 2 2 2 2 3 2 2 2 3" xfId="5329"/>
    <cellStyle name="Comma 3 2 2 2 2 3 2 2 3" xfId="5330"/>
    <cellStyle name="Comma 3 2 2 2 2 3 2 2 4" xfId="5331"/>
    <cellStyle name="Comma 3 2 2 2 2 3 2 3" xfId="5332"/>
    <cellStyle name="Comma 3 2 2 2 2 3 2 3 2" xfId="5333"/>
    <cellStyle name="Comma 3 2 2 2 2 3 2 3 3" xfId="5334"/>
    <cellStyle name="Comma 3 2 2 2 2 3 2 4" xfId="5335"/>
    <cellStyle name="Comma 3 2 2 2 2 3 2 5" xfId="5336"/>
    <cellStyle name="Comma 3 2 2 2 2 3 3" xfId="5337"/>
    <cellStyle name="Comma 3 2 2 2 2 3 3 2" xfId="5338"/>
    <cellStyle name="Comma 3 2 2 2 2 3 3 2 2" xfId="5339"/>
    <cellStyle name="Comma 3 2 2 2 2 3 3 2 3" xfId="5340"/>
    <cellStyle name="Comma 3 2 2 2 2 3 3 3" xfId="5341"/>
    <cellStyle name="Comma 3 2 2 2 2 3 3 4" xfId="5342"/>
    <cellStyle name="Comma 3 2 2 2 2 3 4" xfId="5343"/>
    <cellStyle name="Comma 3 2 2 2 2 3 4 2" xfId="5344"/>
    <cellStyle name="Comma 3 2 2 2 2 3 4 3" xfId="5345"/>
    <cellStyle name="Comma 3 2 2 2 2 3 5" xfId="5346"/>
    <cellStyle name="Comma 3 2 2 2 2 3 5 2" xfId="5347"/>
    <cellStyle name="Comma 3 2 2 2 2 3 5 3" xfId="5348"/>
    <cellStyle name="Comma 3 2 2 2 2 3 6" xfId="5349"/>
    <cellStyle name="Comma 3 2 2 2 2 3 6 2" xfId="5350"/>
    <cellStyle name="Comma 3 2 2 2 2 3 6 3" xfId="5351"/>
    <cellStyle name="Comma 3 2 2 2 2 3 7" xfId="40362"/>
    <cellStyle name="Comma 3 2 2 2 2 4" xfId="5352"/>
    <cellStyle name="Comma 3 2 2 2 2 4 2" xfId="5353"/>
    <cellStyle name="Comma 3 2 2 2 2 4 2 2" xfId="5354"/>
    <cellStyle name="Comma 3 2 2 2 2 4 2 2 2" xfId="5355"/>
    <cellStyle name="Comma 3 2 2 2 2 4 2 2 2 2" xfId="5356"/>
    <cellStyle name="Comma 3 2 2 2 2 4 2 2 2 3" xfId="5357"/>
    <cellStyle name="Comma 3 2 2 2 2 4 2 2 3" xfId="5358"/>
    <cellStyle name="Comma 3 2 2 2 2 4 2 2 4" xfId="5359"/>
    <cellStyle name="Comma 3 2 2 2 2 4 2 3" xfId="5360"/>
    <cellStyle name="Comma 3 2 2 2 2 4 2 3 2" xfId="5361"/>
    <cellStyle name="Comma 3 2 2 2 2 4 2 3 3" xfId="5362"/>
    <cellStyle name="Comma 3 2 2 2 2 4 2 4" xfId="5363"/>
    <cellStyle name="Comma 3 2 2 2 2 4 2 5" xfId="5364"/>
    <cellStyle name="Comma 3 2 2 2 2 4 3" xfId="5365"/>
    <cellStyle name="Comma 3 2 2 2 2 4 3 2" xfId="5366"/>
    <cellStyle name="Comma 3 2 2 2 2 4 3 2 2" xfId="5367"/>
    <cellStyle name="Comma 3 2 2 2 2 4 3 2 3" xfId="5368"/>
    <cellStyle name="Comma 3 2 2 2 2 4 3 3" xfId="5369"/>
    <cellStyle name="Comma 3 2 2 2 2 4 3 4" xfId="5370"/>
    <cellStyle name="Comma 3 2 2 2 2 4 4" xfId="5371"/>
    <cellStyle name="Comma 3 2 2 2 2 4 4 2" xfId="5372"/>
    <cellStyle name="Comma 3 2 2 2 2 4 4 3" xfId="5373"/>
    <cellStyle name="Comma 3 2 2 2 2 4 5" xfId="5374"/>
    <cellStyle name="Comma 3 2 2 2 2 4 5 2" xfId="5375"/>
    <cellStyle name="Comma 3 2 2 2 2 4 5 3" xfId="5376"/>
    <cellStyle name="Comma 3 2 2 2 2 4 6" xfId="5377"/>
    <cellStyle name="Comma 3 2 2 2 2 4 6 2" xfId="5378"/>
    <cellStyle name="Comma 3 2 2 2 2 4 7" xfId="5379"/>
    <cellStyle name="Comma 3 2 2 2 2 5" xfId="5380"/>
    <cellStyle name="Comma 3 2 2 2 2 5 2" xfId="5381"/>
    <cellStyle name="Comma 3 2 2 2 2 5 2 2" xfId="5382"/>
    <cellStyle name="Comma 3 2 2 2 2 5 2 2 2" xfId="5383"/>
    <cellStyle name="Comma 3 2 2 2 2 5 2 2 2 2" xfId="5384"/>
    <cellStyle name="Comma 3 2 2 2 2 5 2 2 2 3" xfId="5385"/>
    <cellStyle name="Comma 3 2 2 2 2 5 2 2 3" xfId="5386"/>
    <cellStyle name="Comma 3 2 2 2 2 5 2 2 4" xfId="5387"/>
    <cellStyle name="Comma 3 2 2 2 2 5 2 3" xfId="5388"/>
    <cellStyle name="Comma 3 2 2 2 2 5 2 3 2" xfId="5389"/>
    <cellStyle name="Comma 3 2 2 2 2 5 2 3 3" xfId="5390"/>
    <cellStyle name="Comma 3 2 2 2 2 5 2 4" xfId="5391"/>
    <cellStyle name="Comma 3 2 2 2 2 5 2 5" xfId="5392"/>
    <cellStyle name="Comma 3 2 2 2 2 5 3" xfId="5393"/>
    <cellStyle name="Comma 3 2 2 2 2 5 3 2" xfId="5394"/>
    <cellStyle name="Comma 3 2 2 2 2 5 3 2 2" xfId="5395"/>
    <cellStyle name="Comma 3 2 2 2 2 5 3 2 3" xfId="5396"/>
    <cellStyle name="Comma 3 2 2 2 2 5 3 3" xfId="5397"/>
    <cellStyle name="Comma 3 2 2 2 2 5 3 4" xfId="5398"/>
    <cellStyle name="Comma 3 2 2 2 2 5 4" xfId="5399"/>
    <cellStyle name="Comma 3 2 2 2 2 5 4 2" xfId="5400"/>
    <cellStyle name="Comma 3 2 2 2 2 5 4 3" xfId="5401"/>
    <cellStyle name="Comma 3 2 2 2 2 5 5" xfId="5402"/>
    <cellStyle name="Comma 3 2 2 2 2 5 5 2" xfId="5403"/>
    <cellStyle name="Comma 3 2 2 2 2 5 5 3" xfId="5404"/>
    <cellStyle name="Comma 3 2 2 2 2 5 6" xfId="5405"/>
    <cellStyle name="Comma 3 2 2 2 2 5 6 2" xfId="5406"/>
    <cellStyle name="Comma 3 2 2 2 2 5 7" xfId="5407"/>
    <cellStyle name="Comma 3 2 2 2 2 6" xfId="5408"/>
    <cellStyle name="Comma 3 2 2 2 2 6 2" xfId="5409"/>
    <cellStyle name="Comma 3 2 2 2 2 6 2 2" xfId="5410"/>
    <cellStyle name="Comma 3 2 2 2 2 6 2 2 2" xfId="5411"/>
    <cellStyle name="Comma 3 2 2 2 2 6 2 2 3" xfId="5412"/>
    <cellStyle name="Comma 3 2 2 2 2 6 2 3" xfId="5413"/>
    <cellStyle name="Comma 3 2 2 2 2 6 2 4" xfId="5414"/>
    <cellStyle name="Comma 3 2 2 2 2 6 3" xfId="5415"/>
    <cellStyle name="Comma 3 2 2 2 2 6 3 2" xfId="5416"/>
    <cellStyle name="Comma 3 2 2 2 2 6 3 3" xfId="5417"/>
    <cellStyle name="Comma 3 2 2 2 2 6 4" xfId="5418"/>
    <cellStyle name="Comma 3 2 2 2 2 6 5" xfId="5419"/>
    <cellStyle name="Comma 3 2 2 2 2 7" xfId="5420"/>
    <cellStyle name="Comma 3 2 2 2 2 7 2" xfId="5421"/>
    <cellStyle name="Comma 3 2 2 2 2 7 2 2" xfId="5422"/>
    <cellStyle name="Comma 3 2 2 2 2 7 2 3" xfId="5423"/>
    <cellStyle name="Comma 3 2 2 2 2 7 3" xfId="5424"/>
    <cellStyle name="Comma 3 2 2 2 2 7 4" xfId="5425"/>
    <cellStyle name="Comma 3 2 2 2 2 8" xfId="5426"/>
    <cellStyle name="Comma 3 2 2 2 2 8 2" xfId="5427"/>
    <cellStyle name="Comma 3 2 2 2 2 8 3" xfId="5428"/>
    <cellStyle name="Comma 3 2 2 2 2 9" xfId="5429"/>
    <cellStyle name="Comma 3 2 2 2 2 9 2" xfId="5430"/>
    <cellStyle name="Comma 3 2 2 2 2 9 3" xfId="5431"/>
    <cellStyle name="Comma 3 2 2 2 3" xfId="5432"/>
    <cellStyle name="Comma 3 2 2 2 3 10" xfId="40363"/>
    <cellStyle name="Comma 3 2 2 2 3 2" xfId="5433"/>
    <cellStyle name="Comma 3 2 2 2 3 2 2" xfId="5434"/>
    <cellStyle name="Comma 3 2 2 2 3 2 2 2" xfId="5435"/>
    <cellStyle name="Comma 3 2 2 2 3 2 2 2 2" xfId="5436"/>
    <cellStyle name="Comma 3 2 2 2 3 2 2 2 2 2" xfId="5437"/>
    <cellStyle name="Comma 3 2 2 2 3 2 2 2 2 3" xfId="5438"/>
    <cellStyle name="Comma 3 2 2 2 3 2 2 2 3" xfId="5439"/>
    <cellStyle name="Comma 3 2 2 2 3 2 2 2 4" xfId="5440"/>
    <cellStyle name="Comma 3 2 2 2 3 2 2 3" xfId="5441"/>
    <cellStyle name="Comma 3 2 2 2 3 2 2 3 2" xfId="5442"/>
    <cellStyle name="Comma 3 2 2 2 3 2 2 3 3" xfId="5443"/>
    <cellStyle name="Comma 3 2 2 2 3 2 2 4" xfId="5444"/>
    <cellStyle name="Comma 3 2 2 2 3 2 2 5" xfId="5445"/>
    <cellStyle name="Comma 3 2 2 2 3 2 3" xfId="5446"/>
    <cellStyle name="Comma 3 2 2 2 3 2 3 2" xfId="5447"/>
    <cellStyle name="Comma 3 2 2 2 3 2 3 2 2" xfId="5448"/>
    <cellStyle name="Comma 3 2 2 2 3 2 3 2 3" xfId="5449"/>
    <cellStyle name="Comma 3 2 2 2 3 2 3 3" xfId="5450"/>
    <cellStyle name="Comma 3 2 2 2 3 2 3 4" xfId="5451"/>
    <cellStyle name="Comma 3 2 2 2 3 2 4" xfId="5452"/>
    <cellStyle name="Comma 3 2 2 2 3 2 4 2" xfId="5453"/>
    <cellStyle name="Comma 3 2 2 2 3 2 4 3" xfId="5454"/>
    <cellStyle name="Comma 3 2 2 2 3 2 5" xfId="5455"/>
    <cellStyle name="Comma 3 2 2 2 3 2 5 2" xfId="5456"/>
    <cellStyle name="Comma 3 2 2 2 3 2 5 3" xfId="5457"/>
    <cellStyle name="Comma 3 2 2 2 3 2 6" xfId="5458"/>
    <cellStyle name="Comma 3 2 2 2 3 2 6 2" xfId="5459"/>
    <cellStyle name="Comma 3 2 2 2 3 2 6 3" xfId="5460"/>
    <cellStyle name="Comma 3 2 2 2 3 2 7" xfId="40364"/>
    <cellStyle name="Comma 3 2 2 2 3 3" xfId="5461"/>
    <cellStyle name="Comma 3 2 2 2 3 3 2" xfId="5462"/>
    <cellStyle name="Comma 3 2 2 2 3 3 2 2" xfId="5463"/>
    <cellStyle name="Comma 3 2 2 2 3 3 2 2 2" xfId="5464"/>
    <cellStyle name="Comma 3 2 2 2 3 3 2 2 2 2" xfId="5465"/>
    <cellStyle name="Comma 3 2 2 2 3 3 2 2 2 3" xfId="5466"/>
    <cellStyle name="Comma 3 2 2 2 3 3 2 2 3" xfId="5467"/>
    <cellStyle name="Comma 3 2 2 2 3 3 2 2 4" xfId="5468"/>
    <cellStyle name="Comma 3 2 2 2 3 3 2 3" xfId="5469"/>
    <cellStyle name="Comma 3 2 2 2 3 3 2 3 2" xfId="5470"/>
    <cellStyle name="Comma 3 2 2 2 3 3 2 3 3" xfId="5471"/>
    <cellStyle name="Comma 3 2 2 2 3 3 2 4" xfId="5472"/>
    <cellStyle name="Comma 3 2 2 2 3 3 2 5" xfId="5473"/>
    <cellStyle name="Comma 3 2 2 2 3 3 3" xfId="5474"/>
    <cellStyle name="Comma 3 2 2 2 3 3 3 2" xfId="5475"/>
    <cellStyle name="Comma 3 2 2 2 3 3 3 2 2" xfId="5476"/>
    <cellStyle name="Comma 3 2 2 2 3 3 3 2 3" xfId="5477"/>
    <cellStyle name="Comma 3 2 2 2 3 3 3 3" xfId="5478"/>
    <cellStyle name="Comma 3 2 2 2 3 3 3 4" xfId="5479"/>
    <cellStyle name="Comma 3 2 2 2 3 3 4" xfId="5480"/>
    <cellStyle name="Comma 3 2 2 2 3 3 4 2" xfId="5481"/>
    <cellStyle name="Comma 3 2 2 2 3 3 4 3" xfId="5482"/>
    <cellStyle name="Comma 3 2 2 2 3 3 5" xfId="5483"/>
    <cellStyle name="Comma 3 2 2 2 3 3 5 2" xfId="5484"/>
    <cellStyle name="Comma 3 2 2 2 3 3 5 3" xfId="5485"/>
    <cellStyle name="Comma 3 2 2 2 3 3 6" xfId="5486"/>
    <cellStyle name="Comma 3 2 2 2 3 3 6 2" xfId="5487"/>
    <cellStyle name="Comma 3 2 2 2 3 3 7" xfId="5488"/>
    <cellStyle name="Comma 3 2 2 2 3 4" xfId="5489"/>
    <cellStyle name="Comma 3 2 2 2 3 4 2" xfId="5490"/>
    <cellStyle name="Comma 3 2 2 2 3 4 2 2" xfId="5491"/>
    <cellStyle name="Comma 3 2 2 2 3 4 2 2 2" xfId="5492"/>
    <cellStyle name="Comma 3 2 2 2 3 4 2 2 2 2" xfId="5493"/>
    <cellStyle name="Comma 3 2 2 2 3 4 2 2 2 3" xfId="5494"/>
    <cellStyle name="Comma 3 2 2 2 3 4 2 2 3" xfId="5495"/>
    <cellStyle name="Comma 3 2 2 2 3 4 2 2 4" xfId="5496"/>
    <cellStyle name="Comma 3 2 2 2 3 4 2 3" xfId="5497"/>
    <cellStyle name="Comma 3 2 2 2 3 4 2 3 2" xfId="5498"/>
    <cellStyle name="Comma 3 2 2 2 3 4 2 3 3" xfId="5499"/>
    <cellStyle name="Comma 3 2 2 2 3 4 2 4" xfId="5500"/>
    <cellStyle name="Comma 3 2 2 2 3 4 2 5" xfId="5501"/>
    <cellStyle name="Comma 3 2 2 2 3 4 3" xfId="5502"/>
    <cellStyle name="Comma 3 2 2 2 3 4 3 2" xfId="5503"/>
    <cellStyle name="Comma 3 2 2 2 3 4 3 2 2" xfId="5504"/>
    <cellStyle name="Comma 3 2 2 2 3 4 3 2 3" xfId="5505"/>
    <cellStyle name="Comma 3 2 2 2 3 4 3 3" xfId="5506"/>
    <cellStyle name="Comma 3 2 2 2 3 4 3 4" xfId="5507"/>
    <cellStyle name="Comma 3 2 2 2 3 4 4" xfId="5508"/>
    <cellStyle name="Comma 3 2 2 2 3 4 4 2" xfId="5509"/>
    <cellStyle name="Comma 3 2 2 2 3 4 4 3" xfId="5510"/>
    <cellStyle name="Comma 3 2 2 2 3 4 5" xfId="5511"/>
    <cellStyle name="Comma 3 2 2 2 3 4 5 2" xfId="5512"/>
    <cellStyle name="Comma 3 2 2 2 3 4 5 3" xfId="5513"/>
    <cellStyle name="Comma 3 2 2 2 3 4 6" xfId="5514"/>
    <cellStyle name="Comma 3 2 2 2 3 4 6 2" xfId="5515"/>
    <cellStyle name="Comma 3 2 2 2 3 4 7" xfId="5516"/>
    <cellStyle name="Comma 3 2 2 2 3 5" xfId="5517"/>
    <cellStyle name="Comma 3 2 2 2 3 5 2" xfId="5518"/>
    <cellStyle name="Comma 3 2 2 2 3 5 2 2" xfId="5519"/>
    <cellStyle name="Comma 3 2 2 2 3 5 2 2 2" xfId="5520"/>
    <cellStyle name="Comma 3 2 2 2 3 5 2 2 3" xfId="5521"/>
    <cellStyle name="Comma 3 2 2 2 3 5 2 3" xfId="5522"/>
    <cellStyle name="Comma 3 2 2 2 3 5 2 4" xfId="5523"/>
    <cellStyle name="Comma 3 2 2 2 3 5 3" xfId="5524"/>
    <cellStyle name="Comma 3 2 2 2 3 5 3 2" xfId="5525"/>
    <cellStyle name="Comma 3 2 2 2 3 5 3 3" xfId="5526"/>
    <cellStyle name="Comma 3 2 2 2 3 5 4" xfId="5527"/>
    <cellStyle name="Comma 3 2 2 2 3 5 5" xfId="5528"/>
    <cellStyle name="Comma 3 2 2 2 3 6" xfId="5529"/>
    <cellStyle name="Comma 3 2 2 2 3 6 2" xfId="5530"/>
    <cellStyle name="Comma 3 2 2 2 3 6 2 2" xfId="5531"/>
    <cellStyle name="Comma 3 2 2 2 3 6 2 3" xfId="5532"/>
    <cellStyle name="Comma 3 2 2 2 3 6 3" xfId="5533"/>
    <cellStyle name="Comma 3 2 2 2 3 6 4" xfId="5534"/>
    <cellStyle name="Comma 3 2 2 2 3 7" xfId="5535"/>
    <cellStyle name="Comma 3 2 2 2 3 7 2" xfId="5536"/>
    <cellStyle name="Comma 3 2 2 2 3 7 3" xfId="5537"/>
    <cellStyle name="Comma 3 2 2 2 3 8" xfId="5538"/>
    <cellStyle name="Comma 3 2 2 2 3 8 2" xfId="5539"/>
    <cellStyle name="Comma 3 2 2 2 3 8 3" xfId="5540"/>
    <cellStyle name="Comma 3 2 2 2 3 9" xfId="5541"/>
    <cellStyle name="Comma 3 2 2 2 3 9 2" xfId="5542"/>
    <cellStyle name="Comma 3 2 2 2 3 9 3" xfId="5543"/>
    <cellStyle name="Comma 3 2 2 2 4" xfId="5544"/>
    <cellStyle name="Comma 3 2 2 2 4 2" xfId="5545"/>
    <cellStyle name="Comma 3 2 2 2 4 2 2" xfId="5546"/>
    <cellStyle name="Comma 3 2 2 2 4 2 2 2" xfId="5547"/>
    <cellStyle name="Comma 3 2 2 2 4 2 2 2 2" xfId="5548"/>
    <cellStyle name="Comma 3 2 2 2 4 2 2 2 3" xfId="5549"/>
    <cellStyle name="Comma 3 2 2 2 4 2 2 3" xfId="5550"/>
    <cellStyle name="Comma 3 2 2 2 4 2 2 4" xfId="5551"/>
    <cellStyle name="Comma 3 2 2 2 4 2 3" xfId="5552"/>
    <cellStyle name="Comma 3 2 2 2 4 2 3 2" xfId="5553"/>
    <cellStyle name="Comma 3 2 2 2 4 2 3 3" xfId="5554"/>
    <cellStyle name="Comma 3 2 2 2 4 2 4" xfId="5555"/>
    <cellStyle name="Comma 3 2 2 2 4 2 5" xfId="5556"/>
    <cellStyle name="Comma 3 2 2 2 4 3" xfId="5557"/>
    <cellStyle name="Comma 3 2 2 2 4 3 2" xfId="5558"/>
    <cellStyle name="Comma 3 2 2 2 4 3 2 2" xfId="5559"/>
    <cellStyle name="Comma 3 2 2 2 4 3 2 3" xfId="5560"/>
    <cellStyle name="Comma 3 2 2 2 4 3 3" xfId="5561"/>
    <cellStyle name="Comma 3 2 2 2 4 3 4" xfId="5562"/>
    <cellStyle name="Comma 3 2 2 2 4 4" xfId="5563"/>
    <cellStyle name="Comma 3 2 2 2 4 4 2" xfId="5564"/>
    <cellStyle name="Comma 3 2 2 2 4 4 3" xfId="5565"/>
    <cellStyle name="Comma 3 2 2 2 4 5" xfId="5566"/>
    <cellStyle name="Comma 3 2 2 2 4 5 2" xfId="5567"/>
    <cellStyle name="Comma 3 2 2 2 4 5 3" xfId="5568"/>
    <cellStyle name="Comma 3 2 2 2 4 6" xfId="5569"/>
    <cellStyle name="Comma 3 2 2 2 4 6 2" xfId="5570"/>
    <cellStyle name="Comma 3 2 2 2 4 6 3" xfId="5571"/>
    <cellStyle name="Comma 3 2 2 2 4 7" xfId="40365"/>
    <cellStyle name="Comma 3 2 2 2 5" xfId="5572"/>
    <cellStyle name="Comma 3 2 2 2 5 2" xfId="5573"/>
    <cellStyle name="Comma 3 2 2 2 5 2 2" xfId="5574"/>
    <cellStyle name="Comma 3 2 2 2 5 2 2 2" xfId="5575"/>
    <cellStyle name="Comma 3 2 2 2 5 2 2 2 2" xfId="5576"/>
    <cellStyle name="Comma 3 2 2 2 5 2 2 2 3" xfId="5577"/>
    <cellStyle name="Comma 3 2 2 2 5 2 2 3" xfId="5578"/>
    <cellStyle name="Comma 3 2 2 2 5 2 2 4" xfId="5579"/>
    <cellStyle name="Comma 3 2 2 2 5 2 3" xfId="5580"/>
    <cellStyle name="Comma 3 2 2 2 5 2 3 2" xfId="5581"/>
    <cellStyle name="Comma 3 2 2 2 5 2 3 3" xfId="5582"/>
    <cellStyle name="Comma 3 2 2 2 5 2 4" xfId="5583"/>
    <cellStyle name="Comma 3 2 2 2 5 2 5" xfId="5584"/>
    <cellStyle name="Comma 3 2 2 2 5 3" xfId="5585"/>
    <cellStyle name="Comma 3 2 2 2 5 3 2" xfId="5586"/>
    <cellStyle name="Comma 3 2 2 2 5 3 2 2" xfId="5587"/>
    <cellStyle name="Comma 3 2 2 2 5 3 2 3" xfId="5588"/>
    <cellStyle name="Comma 3 2 2 2 5 3 3" xfId="5589"/>
    <cellStyle name="Comma 3 2 2 2 5 3 4" xfId="5590"/>
    <cellStyle name="Comma 3 2 2 2 5 4" xfId="5591"/>
    <cellStyle name="Comma 3 2 2 2 5 4 2" xfId="5592"/>
    <cellStyle name="Comma 3 2 2 2 5 4 3" xfId="5593"/>
    <cellStyle name="Comma 3 2 2 2 5 5" xfId="5594"/>
    <cellStyle name="Comma 3 2 2 2 5 5 2" xfId="5595"/>
    <cellStyle name="Comma 3 2 2 2 5 5 3" xfId="5596"/>
    <cellStyle name="Comma 3 2 2 2 5 6" xfId="5597"/>
    <cellStyle name="Comma 3 2 2 2 5 6 2" xfId="5598"/>
    <cellStyle name="Comma 3 2 2 2 5 7" xfId="5599"/>
    <cellStyle name="Comma 3 2 2 2 6" xfId="5600"/>
    <cellStyle name="Comma 3 2 2 2 6 2" xfId="5601"/>
    <cellStyle name="Comma 3 2 2 2 6 2 2" xfId="5602"/>
    <cellStyle name="Comma 3 2 2 2 6 2 2 2" xfId="5603"/>
    <cellStyle name="Comma 3 2 2 2 6 2 2 2 2" xfId="5604"/>
    <cellStyle name="Comma 3 2 2 2 6 2 2 2 3" xfId="5605"/>
    <cellStyle name="Comma 3 2 2 2 6 2 2 3" xfId="5606"/>
    <cellStyle name="Comma 3 2 2 2 6 2 2 4" xfId="5607"/>
    <cellStyle name="Comma 3 2 2 2 6 2 3" xfId="5608"/>
    <cellStyle name="Comma 3 2 2 2 6 2 3 2" xfId="5609"/>
    <cellStyle name="Comma 3 2 2 2 6 2 3 3" xfId="5610"/>
    <cellStyle name="Comma 3 2 2 2 6 2 4" xfId="5611"/>
    <cellStyle name="Comma 3 2 2 2 6 2 5" xfId="5612"/>
    <cellStyle name="Comma 3 2 2 2 6 3" xfId="5613"/>
    <cellStyle name="Comma 3 2 2 2 6 3 2" xfId="5614"/>
    <cellStyle name="Comma 3 2 2 2 6 3 2 2" xfId="5615"/>
    <cellStyle name="Comma 3 2 2 2 6 3 2 3" xfId="5616"/>
    <cellStyle name="Comma 3 2 2 2 6 3 3" xfId="5617"/>
    <cellStyle name="Comma 3 2 2 2 6 3 4" xfId="5618"/>
    <cellStyle name="Comma 3 2 2 2 6 4" xfId="5619"/>
    <cellStyle name="Comma 3 2 2 2 6 4 2" xfId="5620"/>
    <cellStyle name="Comma 3 2 2 2 6 4 3" xfId="5621"/>
    <cellStyle name="Comma 3 2 2 2 6 5" xfId="5622"/>
    <cellStyle name="Comma 3 2 2 2 6 5 2" xfId="5623"/>
    <cellStyle name="Comma 3 2 2 2 6 5 3" xfId="5624"/>
    <cellStyle name="Comma 3 2 2 2 6 6" xfId="5625"/>
    <cellStyle name="Comma 3 2 2 2 6 6 2" xfId="5626"/>
    <cellStyle name="Comma 3 2 2 2 6 7" xfId="5627"/>
    <cellStyle name="Comma 3 2 2 2 7" xfId="5628"/>
    <cellStyle name="Comma 3 2 2 2 7 2" xfId="5629"/>
    <cellStyle name="Comma 3 2 2 2 7 2 2" xfId="5630"/>
    <cellStyle name="Comma 3 2 2 2 7 2 2 2" xfId="5631"/>
    <cellStyle name="Comma 3 2 2 2 7 2 2 3" xfId="5632"/>
    <cellStyle name="Comma 3 2 2 2 7 2 3" xfId="5633"/>
    <cellStyle name="Comma 3 2 2 2 7 2 4" xfId="5634"/>
    <cellStyle name="Comma 3 2 2 2 7 3" xfId="5635"/>
    <cellStyle name="Comma 3 2 2 2 7 3 2" xfId="5636"/>
    <cellStyle name="Comma 3 2 2 2 7 3 3" xfId="5637"/>
    <cellStyle name="Comma 3 2 2 2 7 4" xfId="5638"/>
    <cellStyle name="Comma 3 2 2 2 7 5" xfId="5639"/>
    <cellStyle name="Comma 3 2 2 2 8" xfId="5640"/>
    <cellStyle name="Comma 3 2 2 2 8 2" xfId="5641"/>
    <cellStyle name="Comma 3 2 2 2 8 2 2" xfId="5642"/>
    <cellStyle name="Comma 3 2 2 2 8 2 3" xfId="5643"/>
    <cellStyle name="Comma 3 2 2 2 8 3" xfId="5644"/>
    <cellStyle name="Comma 3 2 2 2 8 4" xfId="5645"/>
    <cellStyle name="Comma 3 2 2 2 9" xfId="5646"/>
    <cellStyle name="Comma 3 2 2 2 9 2" xfId="5647"/>
    <cellStyle name="Comma 3 2 2 2 9 3" xfId="5648"/>
    <cellStyle name="Comma 3 2 2 3" xfId="5649"/>
    <cellStyle name="Comma 3 2 2 3 10" xfId="5650"/>
    <cellStyle name="Comma 3 2 2 3 10 2" xfId="5651"/>
    <cellStyle name="Comma 3 2 2 3 10 3" xfId="5652"/>
    <cellStyle name="Comma 3 2 2 3 11" xfId="40366"/>
    <cellStyle name="Comma 3 2 2 3 2" xfId="5653"/>
    <cellStyle name="Comma 3 2 2 3 2 10" xfId="40367"/>
    <cellStyle name="Comma 3 2 2 3 2 2" xfId="5654"/>
    <cellStyle name="Comma 3 2 2 3 2 2 2" xfId="5655"/>
    <cellStyle name="Comma 3 2 2 3 2 2 2 2" xfId="5656"/>
    <cellStyle name="Comma 3 2 2 3 2 2 2 2 2" xfId="5657"/>
    <cellStyle name="Comma 3 2 2 3 2 2 2 2 2 2" xfId="5658"/>
    <cellStyle name="Comma 3 2 2 3 2 2 2 2 2 3" xfId="5659"/>
    <cellStyle name="Comma 3 2 2 3 2 2 2 2 3" xfId="5660"/>
    <cellStyle name="Comma 3 2 2 3 2 2 2 2 4" xfId="5661"/>
    <cellStyle name="Comma 3 2 2 3 2 2 2 3" xfId="5662"/>
    <cellStyle name="Comma 3 2 2 3 2 2 2 3 2" xfId="5663"/>
    <cellStyle name="Comma 3 2 2 3 2 2 2 3 3" xfId="5664"/>
    <cellStyle name="Comma 3 2 2 3 2 2 2 4" xfId="5665"/>
    <cellStyle name="Comma 3 2 2 3 2 2 2 5" xfId="5666"/>
    <cellStyle name="Comma 3 2 2 3 2 2 3" xfId="5667"/>
    <cellStyle name="Comma 3 2 2 3 2 2 3 2" xfId="5668"/>
    <cellStyle name="Comma 3 2 2 3 2 2 3 2 2" xfId="5669"/>
    <cellStyle name="Comma 3 2 2 3 2 2 3 2 3" xfId="5670"/>
    <cellStyle name="Comma 3 2 2 3 2 2 3 3" xfId="5671"/>
    <cellStyle name="Comma 3 2 2 3 2 2 3 4" xfId="5672"/>
    <cellStyle name="Comma 3 2 2 3 2 2 4" xfId="5673"/>
    <cellStyle name="Comma 3 2 2 3 2 2 4 2" xfId="5674"/>
    <cellStyle name="Comma 3 2 2 3 2 2 4 3" xfId="5675"/>
    <cellStyle name="Comma 3 2 2 3 2 2 5" xfId="5676"/>
    <cellStyle name="Comma 3 2 2 3 2 2 5 2" xfId="5677"/>
    <cellStyle name="Comma 3 2 2 3 2 2 5 3" xfId="5678"/>
    <cellStyle name="Comma 3 2 2 3 2 2 6" xfId="5679"/>
    <cellStyle name="Comma 3 2 2 3 2 2 6 2" xfId="5680"/>
    <cellStyle name="Comma 3 2 2 3 2 2 6 3" xfId="5681"/>
    <cellStyle name="Comma 3 2 2 3 2 2 7" xfId="40368"/>
    <cellStyle name="Comma 3 2 2 3 2 3" xfId="5682"/>
    <cellStyle name="Comma 3 2 2 3 2 3 2" xfId="5683"/>
    <cellStyle name="Comma 3 2 2 3 2 3 2 2" xfId="5684"/>
    <cellStyle name="Comma 3 2 2 3 2 3 2 2 2" xfId="5685"/>
    <cellStyle name="Comma 3 2 2 3 2 3 2 2 2 2" xfId="5686"/>
    <cellStyle name="Comma 3 2 2 3 2 3 2 2 2 3" xfId="5687"/>
    <cellStyle name="Comma 3 2 2 3 2 3 2 2 3" xfId="5688"/>
    <cellStyle name="Comma 3 2 2 3 2 3 2 2 4" xfId="5689"/>
    <cellStyle name="Comma 3 2 2 3 2 3 2 3" xfId="5690"/>
    <cellStyle name="Comma 3 2 2 3 2 3 2 3 2" xfId="5691"/>
    <cellStyle name="Comma 3 2 2 3 2 3 2 3 3" xfId="5692"/>
    <cellStyle name="Comma 3 2 2 3 2 3 2 4" xfId="5693"/>
    <cellStyle name="Comma 3 2 2 3 2 3 2 5" xfId="5694"/>
    <cellStyle name="Comma 3 2 2 3 2 3 3" xfId="5695"/>
    <cellStyle name="Comma 3 2 2 3 2 3 3 2" xfId="5696"/>
    <cellStyle name="Comma 3 2 2 3 2 3 3 2 2" xfId="5697"/>
    <cellStyle name="Comma 3 2 2 3 2 3 3 2 3" xfId="5698"/>
    <cellStyle name="Comma 3 2 2 3 2 3 3 3" xfId="5699"/>
    <cellStyle name="Comma 3 2 2 3 2 3 3 4" xfId="5700"/>
    <cellStyle name="Comma 3 2 2 3 2 3 4" xfId="5701"/>
    <cellStyle name="Comma 3 2 2 3 2 3 4 2" xfId="5702"/>
    <cellStyle name="Comma 3 2 2 3 2 3 4 3" xfId="5703"/>
    <cellStyle name="Comma 3 2 2 3 2 3 5" xfId="5704"/>
    <cellStyle name="Comma 3 2 2 3 2 3 5 2" xfId="5705"/>
    <cellStyle name="Comma 3 2 2 3 2 3 5 3" xfId="5706"/>
    <cellStyle name="Comma 3 2 2 3 2 3 6" xfId="5707"/>
    <cellStyle name="Comma 3 2 2 3 2 3 6 2" xfId="5708"/>
    <cellStyle name="Comma 3 2 2 3 2 3 7" xfId="5709"/>
    <cellStyle name="Comma 3 2 2 3 2 4" xfId="5710"/>
    <cellStyle name="Comma 3 2 2 3 2 4 2" xfId="5711"/>
    <cellStyle name="Comma 3 2 2 3 2 4 2 2" xfId="5712"/>
    <cellStyle name="Comma 3 2 2 3 2 4 2 2 2" xfId="5713"/>
    <cellStyle name="Comma 3 2 2 3 2 4 2 2 2 2" xfId="5714"/>
    <cellStyle name="Comma 3 2 2 3 2 4 2 2 2 3" xfId="5715"/>
    <cellStyle name="Comma 3 2 2 3 2 4 2 2 3" xfId="5716"/>
    <cellStyle name="Comma 3 2 2 3 2 4 2 2 4" xfId="5717"/>
    <cellStyle name="Comma 3 2 2 3 2 4 2 3" xfId="5718"/>
    <cellStyle name="Comma 3 2 2 3 2 4 2 3 2" xfId="5719"/>
    <cellStyle name="Comma 3 2 2 3 2 4 2 3 3" xfId="5720"/>
    <cellStyle name="Comma 3 2 2 3 2 4 2 4" xfId="5721"/>
    <cellStyle name="Comma 3 2 2 3 2 4 2 5" xfId="5722"/>
    <cellStyle name="Comma 3 2 2 3 2 4 3" xfId="5723"/>
    <cellStyle name="Comma 3 2 2 3 2 4 3 2" xfId="5724"/>
    <cellStyle name="Comma 3 2 2 3 2 4 3 2 2" xfId="5725"/>
    <cellStyle name="Comma 3 2 2 3 2 4 3 2 3" xfId="5726"/>
    <cellStyle name="Comma 3 2 2 3 2 4 3 3" xfId="5727"/>
    <cellStyle name="Comma 3 2 2 3 2 4 3 4" xfId="5728"/>
    <cellStyle name="Comma 3 2 2 3 2 4 4" xfId="5729"/>
    <cellStyle name="Comma 3 2 2 3 2 4 4 2" xfId="5730"/>
    <cellStyle name="Comma 3 2 2 3 2 4 4 3" xfId="5731"/>
    <cellStyle name="Comma 3 2 2 3 2 4 5" xfId="5732"/>
    <cellStyle name="Comma 3 2 2 3 2 4 5 2" xfId="5733"/>
    <cellStyle name="Comma 3 2 2 3 2 4 5 3" xfId="5734"/>
    <cellStyle name="Comma 3 2 2 3 2 4 6" xfId="5735"/>
    <cellStyle name="Comma 3 2 2 3 2 4 6 2" xfId="5736"/>
    <cellStyle name="Comma 3 2 2 3 2 4 7" xfId="5737"/>
    <cellStyle name="Comma 3 2 2 3 2 5" xfId="5738"/>
    <cellStyle name="Comma 3 2 2 3 2 5 2" xfId="5739"/>
    <cellStyle name="Comma 3 2 2 3 2 5 2 2" xfId="5740"/>
    <cellStyle name="Comma 3 2 2 3 2 5 2 2 2" xfId="5741"/>
    <cellStyle name="Comma 3 2 2 3 2 5 2 2 3" xfId="5742"/>
    <cellStyle name="Comma 3 2 2 3 2 5 2 3" xfId="5743"/>
    <cellStyle name="Comma 3 2 2 3 2 5 2 4" xfId="5744"/>
    <cellStyle name="Comma 3 2 2 3 2 5 3" xfId="5745"/>
    <cellStyle name="Comma 3 2 2 3 2 5 3 2" xfId="5746"/>
    <cellStyle name="Comma 3 2 2 3 2 5 3 3" xfId="5747"/>
    <cellStyle name="Comma 3 2 2 3 2 5 4" xfId="5748"/>
    <cellStyle name="Comma 3 2 2 3 2 5 5" xfId="5749"/>
    <cellStyle name="Comma 3 2 2 3 2 6" xfId="5750"/>
    <cellStyle name="Comma 3 2 2 3 2 6 2" xfId="5751"/>
    <cellStyle name="Comma 3 2 2 3 2 6 2 2" xfId="5752"/>
    <cellStyle name="Comma 3 2 2 3 2 6 2 3" xfId="5753"/>
    <cellStyle name="Comma 3 2 2 3 2 6 3" xfId="5754"/>
    <cellStyle name="Comma 3 2 2 3 2 6 4" xfId="5755"/>
    <cellStyle name="Comma 3 2 2 3 2 7" xfId="5756"/>
    <cellStyle name="Comma 3 2 2 3 2 7 2" xfId="5757"/>
    <cellStyle name="Comma 3 2 2 3 2 7 3" xfId="5758"/>
    <cellStyle name="Comma 3 2 2 3 2 8" xfId="5759"/>
    <cellStyle name="Comma 3 2 2 3 2 8 2" xfId="5760"/>
    <cellStyle name="Comma 3 2 2 3 2 8 3" xfId="5761"/>
    <cellStyle name="Comma 3 2 2 3 2 9" xfId="5762"/>
    <cellStyle name="Comma 3 2 2 3 2 9 2" xfId="5763"/>
    <cellStyle name="Comma 3 2 2 3 2 9 3" xfId="5764"/>
    <cellStyle name="Comma 3 2 2 3 3" xfId="5765"/>
    <cellStyle name="Comma 3 2 2 3 3 2" xfId="5766"/>
    <cellStyle name="Comma 3 2 2 3 3 2 2" xfId="5767"/>
    <cellStyle name="Comma 3 2 2 3 3 2 2 2" xfId="5768"/>
    <cellStyle name="Comma 3 2 2 3 3 2 2 2 2" xfId="5769"/>
    <cellStyle name="Comma 3 2 2 3 3 2 2 2 3" xfId="5770"/>
    <cellStyle name="Comma 3 2 2 3 3 2 2 3" xfId="5771"/>
    <cellStyle name="Comma 3 2 2 3 3 2 2 4" xfId="5772"/>
    <cellStyle name="Comma 3 2 2 3 3 2 3" xfId="5773"/>
    <cellStyle name="Comma 3 2 2 3 3 2 3 2" xfId="5774"/>
    <cellStyle name="Comma 3 2 2 3 3 2 3 3" xfId="5775"/>
    <cellStyle name="Comma 3 2 2 3 3 2 4" xfId="5776"/>
    <cellStyle name="Comma 3 2 2 3 3 2 5" xfId="5777"/>
    <cellStyle name="Comma 3 2 2 3 3 3" xfId="5778"/>
    <cellStyle name="Comma 3 2 2 3 3 3 2" xfId="5779"/>
    <cellStyle name="Comma 3 2 2 3 3 3 2 2" xfId="5780"/>
    <cellStyle name="Comma 3 2 2 3 3 3 2 3" xfId="5781"/>
    <cellStyle name="Comma 3 2 2 3 3 3 3" xfId="5782"/>
    <cellStyle name="Comma 3 2 2 3 3 3 4" xfId="5783"/>
    <cellStyle name="Comma 3 2 2 3 3 4" xfId="5784"/>
    <cellStyle name="Comma 3 2 2 3 3 4 2" xfId="5785"/>
    <cellStyle name="Comma 3 2 2 3 3 4 3" xfId="5786"/>
    <cellStyle name="Comma 3 2 2 3 3 5" xfId="5787"/>
    <cellStyle name="Comma 3 2 2 3 3 5 2" xfId="5788"/>
    <cellStyle name="Comma 3 2 2 3 3 5 3" xfId="5789"/>
    <cellStyle name="Comma 3 2 2 3 3 6" xfId="5790"/>
    <cellStyle name="Comma 3 2 2 3 3 6 2" xfId="5791"/>
    <cellStyle name="Comma 3 2 2 3 3 6 3" xfId="5792"/>
    <cellStyle name="Comma 3 2 2 3 3 7" xfId="40369"/>
    <cellStyle name="Comma 3 2 2 3 4" xfId="5793"/>
    <cellStyle name="Comma 3 2 2 3 4 2" xfId="5794"/>
    <cellStyle name="Comma 3 2 2 3 4 2 2" xfId="5795"/>
    <cellStyle name="Comma 3 2 2 3 4 2 2 2" xfId="5796"/>
    <cellStyle name="Comma 3 2 2 3 4 2 2 2 2" xfId="5797"/>
    <cellStyle name="Comma 3 2 2 3 4 2 2 2 3" xfId="5798"/>
    <cellStyle name="Comma 3 2 2 3 4 2 2 3" xfId="5799"/>
    <cellStyle name="Comma 3 2 2 3 4 2 2 4" xfId="5800"/>
    <cellStyle name="Comma 3 2 2 3 4 2 3" xfId="5801"/>
    <cellStyle name="Comma 3 2 2 3 4 2 3 2" xfId="5802"/>
    <cellStyle name="Comma 3 2 2 3 4 2 3 3" xfId="5803"/>
    <cellStyle name="Comma 3 2 2 3 4 2 4" xfId="5804"/>
    <cellStyle name="Comma 3 2 2 3 4 2 5" xfId="5805"/>
    <cellStyle name="Comma 3 2 2 3 4 3" xfId="5806"/>
    <cellStyle name="Comma 3 2 2 3 4 3 2" xfId="5807"/>
    <cellStyle name="Comma 3 2 2 3 4 3 2 2" xfId="5808"/>
    <cellStyle name="Comma 3 2 2 3 4 3 2 3" xfId="5809"/>
    <cellStyle name="Comma 3 2 2 3 4 3 3" xfId="5810"/>
    <cellStyle name="Comma 3 2 2 3 4 3 4" xfId="5811"/>
    <cellStyle name="Comma 3 2 2 3 4 4" xfId="5812"/>
    <cellStyle name="Comma 3 2 2 3 4 4 2" xfId="5813"/>
    <cellStyle name="Comma 3 2 2 3 4 4 3" xfId="5814"/>
    <cellStyle name="Comma 3 2 2 3 4 5" xfId="5815"/>
    <cellStyle name="Comma 3 2 2 3 4 5 2" xfId="5816"/>
    <cellStyle name="Comma 3 2 2 3 4 5 3" xfId="5817"/>
    <cellStyle name="Comma 3 2 2 3 4 6" xfId="5818"/>
    <cellStyle name="Comma 3 2 2 3 4 6 2" xfId="5819"/>
    <cellStyle name="Comma 3 2 2 3 4 7" xfId="5820"/>
    <cellStyle name="Comma 3 2 2 3 5" xfId="5821"/>
    <cellStyle name="Comma 3 2 2 3 5 2" xfId="5822"/>
    <cellStyle name="Comma 3 2 2 3 5 2 2" xfId="5823"/>
    <cellStyle name="Comma 3 2 2 3 5 2 2 2" xfId="5824"/>
    <cellStyle name="Comma 3 2 2 3 5 2 2 2 2" xfId="5825"/>
    <cellStyle name="Comma 3 2 2 3 5 2 2 2 3" xfId="5826"/>
    <cellStyle name="Comma 3 2 2 3 5 2 2 3" xfId="5827"/>
    <cellStyle name="Comma 3 2 2 3 5 2 2 4" xfId="5828"/>
    <cellStyle name="Comma 3 2 2 3 5 2 3" xfId="5829"/>
    <cellStyle name="Comma 3 2 2 3 5 2 3 2" xfId="5830"/>
    <cellStyle name="Comma 3 2 2 3 5 2 3 3" xfId="5831"/>
    <cellStyle name="Comma 3 2 2 3 5 2 4" xfId="5832"/>
    <cellStyle name="Comma 3 2 2 3 5 2 5" xfId="5833"/>
    <cellStyle name="Comma 3 2 2 3 5 3" xfId="5834"/>
    <cellStyle name="Comma 3 2 2 3 5 3 2" xfId="5835"/>
    <cellStyle name="Comma 3 2 2 3 5 3 2 2" xfId="5836"/>
    <cellStyle name="Comma 3 2 2 3 5 3 2 3" xfId="5837"/>
    <cellStyle name="Comma 3 2 2 3 5 3 3" xfId="5838"/>
    <cellStyle name="Comma 3 2 2 3 5 3 4" xfId="5839"/>
    <cellStyle name="Comma 3 2 2 3 5 4" xfId="5840"/>
    <cellStyle name="Comma 3 2 2 3 5 4 2" xfId="5841"/>
    <cellStyle name="Comma 3 2 2 3 5 4 3" xfId="5842"/>
    <cellStyle name="Comma 3 2 2 3 5 5" xfId="5843"/>
    <cellStyle name="Comma 3 2 2 3 5 5 2" xfId="5844"/>
    <cellStyle name="Comma 3 2 2 3 5 5 3" xfId="5845"/>
    <cellStyle name="Comma 3 2 2 3 5 6" xfId="5846"/>
    <cellStyle name="Comma 3 2 2 3 5 6 2" xfId="5847"/>
    <cellStyle name="Comma 3 2 2 3 5 7" xfId="5848"/>
    <cellStyle name="Comma 3 2 2 3 6" xfId="5849"/>
    <cellStyle name="Comma 3 2 2 3 6 2" xfId="5850"/>
    <cellStyle name="Comma 3 2 2 3 6 2 2" xfId="5851"/>
    <cellStyle name="Comma 3 2 2 3 6 2 2 2" xfId="5852"/>
    <cellStyle name="Comma 3 2 2 3 6 2 2 3" xfId="5853"/>
    <cellStyle name="Comma 3 2 2 3 6 2 3" xfId="5854"/>
    <cellStyle name="Comma 3 2 2 3 6 2 4" xfId="5855"/>
    <cellStyle name="Comma 3 2 2 3 6 3" xfId="5856"/>
    <cellStyle name="Comma 3 2 2 3 6 3 2" xfId="5857"/>
    <cellStyle name="Comma 3 2 2 3 6 3 3" xfId="5858"/>
    <cellStyle name="Comma 3 2 2 3 6 4" xfId="5859"/>
    <cellStyle name="Comma 3 2 2 3 6 5" xfId="5860"/>
    <cellStyle name="Comma 3 2 2 3 7" xfId="5861"/>
    <cellStyle name="Comma 3 2 2 3 7 2" xfId="5862"/>
    <cellStyle name="Comma 3 2 2 3 7 2 2" xfId="5863"/>
    <cellStyle name="Comma 3 2 2 3 7 2 3" xfId="5864"/>
    <cellStyle name="Comma 3 2 2 3 7 3" xfId="5865"/>
    <cellStyle name="Comma 3 2 2 3 7 4" xfId="5866"/>
    <cellStyle name="Comma 3 2 2 3 8" xfId="5867"/>
    <cellStyle name="Comma 3 2 2 3 8 2" xfId="5868"/>
    <cellStyle name="Comma 3 2 2 3 8 3" xfId="5869"/>
    <cellStyle name="Comma 3 2 2 3 9" xfId="5870"/>
    <cellStyle name="Comma 3 2 2 3 9 2" xfId="5871"/>
    <cellStyle name="Comma 3 2 2 3 9 3" xfId="5872"/>
    <cellStyle name="Comma 3 2 2 4" xfId="5873"/>
    <cellStyle name="Comma 3 2 2 4 10" xfId="40370"/>
    <cellStyle name="Comma 3 2 2 4 2" xfId="5874"/>
    <cellStyle name="Comma 3 2 2 4 2 2" xfId="5875"/>
    <cellStyle name="Comma 3 2 2 4 2 2 2" xfId="5876"/>
    <cellStyle name="Comma 3 2 2 4 2 2 2 2" xfId="5877"/>
    <cellStyle name="Comma 3 2 2 4 2 2 2 2 2" xfId="5878"/>
    <cellStyle name="Comma 3 2 2 4 2 2 2 2 3" xfId="5879"/>
    <cellStyle name="Comma 3 2 2 4 2 2 2 3" xfId="5880"/>
    <cellStyle name="Comma 3 2 2 4 2 2 2 4" xfId="5881"/>
    <cellStyle name="Comma 3 2 2 4 2 2 3" xfId="5882"/>
    <cellStyle name="Comma 3 2 2 4 2 2 3 2" xfId="5883"/>
    <cellStyle name="Comma 3 2 2 4 2 2 3 3" xfId="5884"/>
    <cellStyle name="Comma 3 2 2 4 2 2 4" xfId="5885"/>
    <cellStyle name="Comma 3 2 2 4 2 2 5" xfId="5886"/>
    <cellStyle name="Comma 3 2 2 4 2 3" xfId="5887"/>
    <cellStyle name="Comma 3 2 2 4 2 3 2" xfId="5888"/>
    <cellStyle name="Comma 3 2 2 4 2 3 2 2" xfId="5889"/>
    <cellStyle name="Comma 3 2 2 4 2 3 2 3" xfId="5890"/>
    <cellStyle name="Comma 3 2 2 4 2 3 3" xfId="5891"/>
    <cellStyle name="Comma 3 2 2 4 2 3 4" xfId="5892"/>
    <cellStyle name="Comma 3 2 2 4 2 4" xfId="5893"/>
    <cellStyle name="Comma 3 2 2 4 2 4 2" xfId="5894"/>
    <cellStyle name="Comma 3 2 2 4 2 4 3" xfId="5895"/>
    <cellStyle name="Comma 3 2 2 4 2 5" xfId="5896"/>
    <cellStyle name="Comma 3 2 2 4 2 5 2" xfId="5897"/>
    <cellStyle name="Comma 3 2 2 4 2 5 3" xfId="5898"/>
    <cellStyle name="Comma 3 2 2 4 2 6" xfId="5899"/>
    <cellStyle name="Comma 3 2 2 4 2 6 2" xfId="5900"/>
    <cellStyle name="Comma 3 2 2 4 2 6 3" xfId="5901"/>
    <cellStyle name="Comma 3 2 2 4 2 7" xfId="40371"/>
    <cellStyle name="Comma 3 2 2 4 3" xfId="5902"/>
    <cellStyle name="Comma 3 2 2 4 3 2" xfId="5903"/>
    <cellStyle name="Comma 3 2 2 4 3 2 2" xfId="5904"/>
    <cellStyle name="Comma 3 2 2 4 3 2 2 2" xfId="5905"/>
    <cellStyle name="Comma 3 2 2 4 3 2 2 2 2" xfId="5906"/>
    <cellStyle name="Comma 3 2 2 4 3 2 2 2 3" xfId="5907"/>
    <cellStyle name="Comma 3 2 2 4 3 2 2 3" xfId="5908"/>
    <cellStyle name="Comma 3 2 2 4 3 2 2 4" xfId="5909"/>
    <cellStyle name="Comma 3 2 2 4 3 2 3" xfId="5910"/>
    <cellStyle name="Comma 3 2 2 4 3 2 3 2" xfId="5911"/>
    <cellStyle name="Comma 3 2 2 4 3 2 3 3" xfId="5912"/>
    <cellStyle name="Comma 3 2 2 4 3 2 4" xfId="5913"/>
    <cellStyle name="Comma 3 2 2 4 3 2 5" xfId="5914"/>
    <cellStyle name="Comma 3 2 2 4 3 3" xfId="5915"/>
    <cellStyle name="Comma 3 2 2 4 3 3 2" xfId="5916"/>
    <cellStyle name="Comma 3 2 2 4 3 3 2 2" xfId="5917"/>
    <cellStyle name="Comma 3 2 2 4 3 3 2 3" xfId="5918"/>
    <cellStyle name="Comma 3 2 2 4 3 3 3" xfId="5919"/>
    <cellStyle name="Comma 3 2 2 4 3 3 4" xfId="5920"/>
    <cellStyle name="Comma 3 2 2 4 3 4" xfId="5921"/>
    <cellStyle name="Comma 3 2 2 4 3 4 2" xfId="5922"/>
    <cellStyle name="Comma 3 2 2 4 3 4 3" xfId="5923"/>
    <cellStyle name="Comma 3 2 2 4 3 5" xfId="5924"/>
    <cellStyle name="Comma 3 2 2 4 3 5 2" xfId="5925"/>
    <cellStyle name="Comma 3 2 2 4 3 5 3" xfId="5926"/>
    <cellStyle name="Comma 3 2 2 4 3 6" xfId="5927"/>
    <cellStyle name="Comma 3 2 2 4 3 6 2" xfId="5928"/>
    <cellStyle name="Comma 3 2 2 4 3 7" xfId="5929"/>
    <cellStyle name="Comma 3 2 2 4 4" xfId="5930"/>
    <cellStyle name="Comma 3 2 2 4 4 2" xfId="5931"/>
    <cellStyle name="Comma 3 2 2 4 4 2 2" xfId="5932"/>
    <cellStyle name="Comma 3 2 2 4 4 2 2 2" xfId="5933"/>
    <cellStyle name="Comma 3 2 2 4 4 2 2 2 2" xfId="5934"/>
    <cellStyle name="Comma 3 2 2 4 4 2 2 2 3" xfId="5935"/>
    <cellStyle name="Comma 3 2 2 4 4 2 2 3" xfId="5936"/>
    <cellStyle name="Comma 3 2 2 4 4 2 2 4" xfId="5937"/>
    <cellStyle name="Comma 3 2 2 4 4 2 3" xfId="5938"/>
    <cellStyle name="Comma 3 2 2 4 4 2 3 2" xfId="5939"/>
    <cellStyle name="Comma 3 2 2 4 4 2 3 3" xfId="5940"/>
    <cellStyle name="Comma 3 2 2 4 4 2 4" xfId="5941"/>
    <cellStyle name="Comma 3 2 2 4 4 2 5" xfId="5942"/>
    <cellStyle name="Comma 3 2 2 4 4 3" xfId="5943"/>
    <cellStyle name="Comma 3 2 2 4 4 3 2" xfId="5944"/>
    <cellStyle name="Comma 3 2 2 4 4 3 2 2" xfId="5945"/>
    <cellStyle name="Comma 3 2 2 4 4 3 2 3" xfId="5946"/>
    <cellStyle name="Comma 3 2 2 4 4 3 3" xfId="5947"/>
    <cellStyle name="Comma 3 2 2 4 4 3 4" xfId="5948"/>
    <cellStyle name="Comma 3 2 2 4 4 4" xfId="5949"/>
    <cellStyle name="Comma 3 2 2 4 4 4 2" xfId="5950"/>
    <cellStyle name="Comma 3 2 2 4 4 4 3" xfId="5951"/>
    <cellStyle name="Comma 3 2 2 4 4 5" xfId="5952"/>
    <cellStyle name="Comma 3 2 2 4 4 5 2" xfId="5953"/>
    <cellStyle name="Comma 3 2 2 4 4 5 3" xfId="5954"/>
    <cellStyle name="Comma 3 2 2 4 4 6" xfId="5955"/>
    <cellStyle name="Comma 3 2 2 4 4 6 2" xfId="5956"/>
    <cellStyle name="Comma 3 2 2 4 4 7" xfId="5957"/>
    <cellStyle name="Comma 3 2 2 4 5" xfId="5958"/>
    <cellStyle name="Comma 3 2 2 4 5 2" xfId="5959"/>
    <cellStyle name="Comma 3 2 2 4 5 2 2" xfId="5960"/>
    <cellStyle name="Comma 3 2 2 4 5 2 2 2" xfId="5961"/>
    <cellStyle name="Comma 3 2 2 4 5 2 2 3" xfId="5962"/>
    <cellStyle name="Comma 3 2 2 4 5 2 3" xfId="5963"/>
    <cellStyle name="Comma 3 2 2 4 5 2 4" xfId="5964"/>
    <cellStyle name="Comma 3 2 2 4 5 3" xfId="5965"/>
    <cellStyle name="Comma 3 2 2 4 5 3 2" xfId="5966"/>
    <cellStyle name="Comma 3 2 2 4 5 3 3" xfId="5967"/>
    <cellStyle name="Comma 3 2 2 4 5 4" xfId="5968"/>
    <cellStyle name="Comma 3 2 2 4 5 5" xfId="5969"/>
    <cellStyle name="Comma 3 2 2 4 6" xfId="5970"/>
    <cellStyle name="Comma 3 2 2 4 6 2" xfId="5971"/>
    <cellStyle name="Comma 3 2 2 4 6 2 2" xfId="5972"/>
    <cellStyle name="Comma 3 2 2 4 6 2 3" xfId="5973"/>
    <cellStyle name="Comma 3 2 2 4 6 3" xfId="5974"/>
    <cellStyle name="Comma 3 2 2 4 6 4" xfId="5975"/>
    <cellStyle name="Comma 3 2 2 4 7" xfId="5976"/>
    <cellStyle name="Comma 3 2 2 4 7 2" xfId="5977"/>
    <cellStyle name="Comma 3 2 2 4 7 3" xfId="5978"/>
    <cellStyle name="Comma 3 2 2 4 8" xfId="5979"/>
    <cellStyle name="Comma 3 2 2 4 8 2" xfId="5980"/>
    <cellStyle name="Comma 3 2 2 4 8 3" xfId="5981"/>
    <cellStyle name="Comma 3 2 2 4 9" xfId="5982"/>
    <cellStyle name="Comma 3 2 2 4 9 2" xfId="5983"/>
    <cellStyle name="Comma 3 2 2 4 9 3" xfId="5984"/>
    <cellStyle name="Comma 3 2 2 5" xfId="5985"/>
    <cellStyle name="Comma 3 2 2 5 10" xfId="40372"/>
    <cellStyle name="Comma 3 2 2 5 2" xfId="5986"/>
    <cellStyle name="Comma 3 2 2 5 2 2" xfId="5987"/>
    <cellStyle name="Comma 3 2 2 5 2 2 2" xfId="5988"/>
    <cellStyle name="Comma 3 2 2 5 2 2 2 2" xfId="5989"/>
    <cellStyle name="Comma 3 2 2 5 2 2 2 2 2" xfId="5990"/>
    <cellStyle name="Comma 3 2 2 5 2 2 2 2 3" xfId="5991"/>
    <cellStyle name="Comma 3 2 2 5 2 2 2 3" xfId="5992"/>
    <cellStyle name="Comma 3 2 2 5 2 2 2 4" xfId="5993"/>
    <cellStyle name="Comma 3 2 2 5 2 2 3" xfId="5994"/>
    <cellStyle name="Comma 3 2 2 5 2 2 3 2" xfId="5995"/>
    <cellStyle name="Comma 3 2 2 5 2 2 3 3" xfId="5996"/>
    <cellStyle name="Comma 3 2 2 5 2 2 4" xfId="5997"/>
    <cellStyle name="Comma 3 2 2 5 2 2 5" xfId="5998"/>
    <cellStyle name="Comma 3 2 2 5 2 3" xfId="5999"/>
    <cellStyle name="Comma 3 2 2 5 2 3 2" xfId="6000"/>
    <cellStyle name="Comma 3 2 2 5 2 3 2 2" xfId="6001"/>
    <cellStyle name="Comma 3 2 2 5 2 3 2 3" xfId="6002"/>
    <cellStyle name="Comma 3 2 2 5 2 3 3" xfId="6003"/>
    <cellStyle name="Comma 3 2 2 5 2 3 4" xfId="6004"/>
    <cellStyle name="Comma 3 2 2 5 2 4" xfId="6005"/>
    <cellStyle name="Comma 3 2 2 5 2 4 2" xfId="6006"/>
    <cellStyle name="Comma 3 2 2 5 2 4 3" xfId="6007"/>
    <cellStyle name="Comma 3 2 2 5 2 5" xfId="6008"/>
    <cellStyle name="Comma 3 2 2 5 2 5 2" xfId="6009"/>
    <cellStyle name="Comma 3 2 2 5 2 5 3" xfId="6010"/>
    <cellStyle name="Comma 3 2 2 5 2 6" xfId="6011"/>
    <cellStyle name="Comma 3 2 2 5 2 6 2" xfId="6012"/>
    <cellStyle name="Comma 3 2 2 5 2 7" xfId="6013"/>
    <cellStyle name="Comma 3 2 2 5 3" xfId="6014"/>
    <cellStyle name="Comma 3 2 2 5 3 2" xfId="6015"/>
    <cellStyle name="Comma 3 2 2 5 3 2 2" xfId="6016"/>
    <cellStyle name="Comma 3 2 2 5 3 2 2 2" xfId="6017"/>
    <cellStyle name="Comma 3 2 2 5 3 2 2 2 2" xfId="6018"/>
    <cellStyle name="Comma 3 2 2 5 3 2 2 2 3" xfId="6019"/>
    <cellStyle name="Comma 3 2 2 5 3 2 2 3" xfId="6020"/>
    <cellStyle name="Comma 3 2 2 5 3 2 2 4" xfId="6021"/>
    <cellStyle name="Comma 3 2 2 5 3 2 3" xfId="6022"/>
    <cellStyle name="Comma 3 2 2 5 3 2 3 2" xfId="6023"/>
    <cellStyle name="Comma 3 2 2 5 3 2 3 3" xfId="6024"/>
    <cellStyle name="Comma 3 2 2 5 3 2 4" xfId="6025"/>
    <cellStyle name="Comma 3 2 2 5 3 2 5" xfId="6026"/>
    <cellStyle name="Comma 3 2 2 5 3 3" xfId="6027"/>
    <cellStyle name="Comma 3 2 2 5 3 3 2" xfId="6028"/>
    <cellStyle name="Comma 3 2 2 5 3 3 2 2" xfId="6029"/>
    <cellStyle name="Comma 3 2 2 5 3 3 2 3" xfId="6030"/>
    <cellStyle name="Comma 3 2 2 5 3 3 3" xfId="6031"/>
    <cellStyle name="Comma 3 2 2 5 3 3 4" xfId="6032"/>
    <cellStyle name="Comma 3 2 2 5 3 4" xfId="6033"/>
    <cellStyle name="Comma 3 2 2 5 3 4 2" xfId="6034"/>
    <cellStyle name="Comma 3 2 2 5 3 4 3" xfId="6035"/>
    <cellStyle name="Comma 3 2 2 5 3 5" xfId="6036"/>
    <cellStyle name="Comma 3 2 2 5 3 5 2" xfId="6037"/>
    <cellStyle name="Comma 3 2 2 5 3 5 3" xfId="6038"/>
    <cellStyle name="Comma 3 2 2 5 3 6" xfId="6039"/>
    <cellStyle name="Comma 3 2 2 5 3 6 2" xfId="6040"/>
    <cellStyle name="Comma 3 2 2 5 3 7" xfId="6041"/>
    <cellStyle name="Comma 3 2 2 5 4" xfId="6042"/>
    <cellStyle name="Comma 3 2 2 5 4 2" xfId="6043"/>
    <cellStyle name="Comma 3 2 2 5 4 2 2" xfId="6044"/>
    <cellStyle name="Comma 3 2 2 5 4 2 2 2" xfId="6045"/>
    <cellStyle name="Comma 3 2 2 5 4 2 2 2 2" xfId="6046"/>
    <cellStyle name="Comma 3 2 2 5 4 2 2 2 3" xfId="6047"/>
    <cellStyle name="Comma 3 2 2 5 4 2 2 3" xfId="6048"/>
    <cellStyle name="Comma 3 2 2 5 4 2 2 4" xfId="6049"/>
    <cellStyle name="Comma 3 2 2 5 4 2 3" xfId="6050"/>
    <cellStyle name="Comma 3 2 2 5 4 2 3 2" xfId="6051"/>
    <cellStyle name="Comma 3 2 2 5 4 2 3 3" xfId="6052"/>
    <cellStyle name="Comma 3 2 2 5 4 2 4" xfId="6053"/>
    <cellStyle name="Comma 3 2 2 5 4 2 5" xfId="6054"/>
    <cellStyle name="Comma 3 2 2 5 4 3" xfId="6055"/>
    <cellStyle name="Comma 3 2 2 5 4 3 2" xfId="6056"/>
    <cellStyle name="Comma 3 2 2 5 4 3 2 2" xfId="6057"/>
    <cellStyle name="Comma 3 2 2 5 4 3 2 3" xfId="6058"/>
    <cellStyle name="Comma 3 2 2 5 4 3 3" xfId="6059"/>
    <cellStyle name="Comma 3 2 2 5 4 3 4" xfId="6060"/>
    <cellStyle name="Comma 3 2 2 5 4 4" xfId="6061"/>
    <cellStyle name="Comma 3 2 2 5 4 4 2" xfId="6062"/>
    <cellStyle name="Comma 3 2 2 5 4 4 3" xfId="6063"/>
    <cellStyle name="Comma 3 2 2 5 4 5" xfId="6064"/>
    <cellStyle name="Comma 3 2 2 5 4 5 2" xfId="6065"/>
    <cellStyle name="Comma 3 2 2 5 4 5 3" xfId="6066"/>
    <cellStyle name="Comma 3 2 2 5 4 6" xfId="6067"/>
    <cellStyle name="Comma 3 2 2 5 4 6 2" xfId="6068"/>
    <cellStyle name="Comma 3 2 2 5 4 7" xfId="6069"/>
    <cellStyle name="Comma 3 2 2 5 5" xfId="6070"/>
    <cellStyle name="Comma 3 2 2 5 5 2" xfId="6071"/>
    <cellStyle name="Comma 3 2 2 5 5 2 2" xfId="6072"/>
    <cellStyle name="Comma 3 2 2 5 5 2 2 2" xfId="6073"/>
    <cellStyle name="Comma 3 2 2 5 5 2 2 3" xfId="6074"/>
    <cellStyle name="Comma 3 2 2 5 5 2 3" xfId="6075"/>
    <cellStyle name="Comma 3 2 2 5 5 2 4" xfId="6076"/>
    <cellStyle name="Comma 3 2 2 5 5 3" xfId="6077"/>
    <cellStyle name="Comma 3 2 2 5 5 3 2" xfId="6078"/>
    <cellStyle name="Comma 3 2 2 5 5 3 3" xfId="6079"/>
    <cellStyle name="Comma 3 2 2 5 5 4" xfId="6080"/>
    <cellStyle name="Comma 3 2 2 5 5 5" xfId="6081"/>
    <cellStyle name="Comma 3 2 2 5 6" xfId="6082"/>
    <cellStyle name="Comma 3 2 2 5 6 2" xfId="6083"/>
    <cellStyle name="Comma 3 2 2 5 6 2 2" xfId="6084"/>
    <cellStyle name="Comma 3 2 2 5 6 2 3" xfId="6085"/>
    <cellStyle name="Comma 3 2 2 5 6 3" xfId="6086"/>
    <cellStyle name="Comma 3 2 2 5 6 4" xfId="6087"/>
    <cellStyle name="Comma 3 2 2 5 7" xfId="6088"/>
    <cellStyle name="Comma 3 2 2 5 7 2" xfId="6089"/>
    <cellStyle name="Comma 3 2 2 5 7 3" xfId="6090"/>
    <cellStyle name="Comma 3 2 2 5 8" xfId="6091"/>
    <cellStyle name="Comma 3 2 2 5 8 2" xfId="6092"/>
    <cellStyle name="Comma 3 2 2 5 8 3" xfId="6093"/>
    <cellStyle name="Comma 3 2 2 5 9" xfId="6094"/>
    <cellStyle name="Comma 3 2 2 5 9 2" xfId="6095"/>
    <cellStyle name="Comma 3 2 2 5 9 3" xfId="6096"/>
    <cellStyle name="Comma 3 2 2 6" xfId="6097"/>
    <cellStyle name="Comma 3 2 2 6 2" xfId="6098"/>
    <cellStyle name="Comma 3 2 2 6 2 2" xfId="6099"/>
    <cellStyle name="Comma 3 2 2 6 2 2 2" xfId="6100"/>
    <cellStyle name="Comma 3 2 2 6 2 2 2 2" xfId="6101"/>
    <cellStyle name="Comma 3 2 2 6 2 2 2 3" xfId="6102"/>
    <cellStyle name="Comma 3 2 2 6 2 2 3" xfId="6103"/>
    <cellStyle name="Comma 3 2 2 6 2 2 4" xfId="6104"/>
    <cellStyle name="Comma 3 2 2 6 2 3" xfId="6105"/>
    <cellStyle name="Comma 3 2 2 6 2 3 2" xfId="6106"/>
    <cellStyle name="Comma 3 2 2 6 2 3 3" xfId="6107"/>
    <cellStyle name="Comma 3 2 2 6 2 4" xfId="6108"/>
    <cellStyle name="Comma 3 2 2 6 2 5" xfId="6109"/>
    <cellStyle name="Comma 3 2 2 6 3" xfId="6110"/>
    <cellStyle name="Comma 3 2 2 6 3 2" xfId="6111"/>
    <cellStyle name="Comma 3 2 2 6 3 2 2" xfId="6112"/>
    <cellStyle name="Comma 3 2 2 6 3 2 3" xfId="6113"/>
    <cellStyle name="Comma 3 2 2 6 3 3" xfId="6114"/>
    <cellStyle name="Comma 3 2 2 6 3 4" xfId="6115"/>
    <cellStyle name="Comma 3 2 2 6 4" xfId="6116"/>
    <cellStyle name="Comma 3 2 2 6 4 2" xfId="6117"/>
    <cellStyle name="Comma 3 2 2 6 4 3" xfId="6118"/>
    <cellStyle name="Comma 3 2 2 6 5" xfId="6119"/>
    <cellStyle name="Comma 3 2 2 6 5 2" xfId="6120"/>
    <cellStyle name="Comma 3 2 2 6 5 3" xfId="6121"/>
    <cellStyle name="Comma 3 2 2 6 6" xfId="6122"/>
    <cellStyle name="Comma 3 2 2 6 6 2" xfId="6123"/>
    <cellStyle name="Comma 3 2 2 6 6 3" xfId="6124"/>
    <cellStyle name="Comma 3 2 2 6 7" xfId="40373"/>
    <cellStyle name="Comma 3 2 2 7" xfId="6125"/>
    <cellStyle name="Comma 3 2 2 7 2" xfId="6126"/>
    <cellStyle name="Comma 3 2 2 7 2 2" xfId="6127"/>
    <cellStyle name="Comma 3 2 2 7 2 2 2" xfId="6128"/>
    <cellStyle name="Comma 3 2 2 7 2 2 2 2" xfId="6129"/>
    <cellStyle name="Comma 3 2 2 7 2 2 2 3" xfId="6130"/>
    <cellStyle name="Comma 3 2 2 7 2 2 3" xfId="6131"/>
    <cellStyle name="Comma 3 2 2 7 2 2 4" xfId="6132"/>
    <cellStyle name="Comma 3 2 2 7 2 3" xfId="6133"/>
    <cellStyle name="Comma 3 2 2 7 2 3 2" xfId="6134"/>
    <cellStyle name="Comma 3 2 2 7 2 3 3" xfId="6135"/>
    <cellStyle name="Comma 3 2 2 7 2 4" xfId="6136"/>
    <cellStyle name="Comma 3 2 2 7 2 5" xfId="6137"/>
    <cellStyle name="Comma 3 2 2 7 3" xfId="6138"/>
    <cellStyle name="Comma 3 2 2 7 3 2" xfId="6139"/>
    <cellStyle name="Comma 3 2 2 7 3 2 2" xfId="6140"/>
    <cellStyle name="Comma 3 2 2 7 3 2 3" xfId="6141"/>
    <cellStyle name="Comma 3 2 2 7 3 3" xfId="6142"/>
    <cellStyle name="Comma 3 2 2 7 3 4" xfId="6143"/>
    <cellStyle name="Comma 3 2 2 7 4" xfId="6144"/>
    <cellStyle name="Comma 3 2 2 7 4 2" xfId="6145"/>
    <cellStyle name="Comma 3 2 2 7 4 3" xfId="6146"/>
    <cellStyle name="Comma 3 2 2 7 5" xfId="6147"/>
    <cellStyle name="Comma 3 2 2 7 5 2" xfId="6148"/>
    <cellStyle name="Comma 3 2 2 7 5 3" xfId="6149"/>
    <cellStyle name="Comma 3 2 2 7 6" xfId="6150"/>
    <cellStyle name="Comma 3 2 2 7 6 2" xfId="6151"/>
    <cellStyle name="Comma 3 2 2 7 6 3" xfId="6152"/>
    <cellStyle name="Comma 3 2 2 7 7" xfId="40374"/>
    <cellStyle name="Comma 3 2 2 8" xfId="6153"/>
    <cellStyle name="Comma 3 2 2 8 2" xfId="6154"/>
    <cellStyle name="Comma 3 2 2 8 2 2" xfId="6155"/>
    <cellStyle name="Comma 3 2 2 8 2 2 2" xfId="6156"/>
    <cellStyle name="Comma 3 2 2 8 2 2 2 2" xfId="6157"/>
    <cellStyle name="Comma 3 2 2 8 2 2 2 3" xfId="6158"/>
    <cellStyle name="Comma 3 2 2 8 2 2 3" xfId="6159"/>
    <cellStyle name="Comma 3 2 2 8 2 2 4" xfId="6160"/>
    <cellStyle name="Comma 3 2 2 8 2 3" xfId="6161"/>
    <cellStyle name="Comma 3 2 2 8 2 3 2" xfId="6162"/>
    <cellStyle name="Comma 3 2 2 8 2 3 3" xfId="6163"/>
    <cellStyle name="Comma 3 2 2 8 2 4" xfId="6164"/>
    <cellStyle name="Comma 3 2 2 8 2 5" xfId="6165"/>
    <cellStyle name="Comma 3 2 2 8 3" xfId="6166"/>
    <cellStyle name="Comma 3 2 2 8 3 2" xfId="6167"/>
    <cellStyle name="Comma 3 2 2 8 3 2 2" xfId="6168"/>
    <cellStyle name="Comma 3 2 2 8 3 2 3" xfId="6169"/>
    <cellStyle name="Comma 3 2 2 8 3 3" xfId="6170"/>
    <cellStyle name="Comma 3 2 2 8 3 4" xfId="6171"/>
    <cellStyle name="Comma 3 2 2 8 4" xfId="6172"/>
    <cellStyle name="Comma 3 2 2 8 4 2" xfId="6173"/>
    <cellStyle name="Comma 3 2 2 8 4 3" xfId="6174"/>
    <cellStyle name="Comma 3 2 2 8 5" xfId="6175"/>
    <cellStyle name="Comma 3 2 2 8 5 2" xfId="6176"/>
    <cellStyle name="Comma 3 2 2 8 5 3" xfId="6177"/>
    <cellStyle name="Comma 3 2 2 8 6" xfId="6178"/>
    <cellStyle name="Comma 3 2 2 8 6 2" xfId="6179"/>
    <cellStyle name="Comma 3 2 2 8 7" xfId="6180"/>
    <cellStyle name="Comma 3 2 2 9" xfId="6181"/>
    <cellStyle name="Comma 3 2 2 9 2" xfId="6182"/>
    <cellStyle name="Comma 3 2 2 9 2 2" xfId="6183"/>
    <cellStyle name="Comma 3 2 2 9 2 2 2" xfId="6184"/>
    <cellStyle name="Comma 3 2 2 9 2 2 3" xfId="6185"/>
    <cellStyle name="Comma 3 2 2 9 2 3" xfId="6186"/>
    <cellStyle name="Comma 3 2 2 9 2 4" xfId="6187"/>
    <cellStyle name="Comma 3 2 2 9 3" xfId="6188"/>
    <cellStyle name="Comma 3 2 2 9 3 2" xfId="6189"/>
    <cellStyle name="Comma 3 2 2 9 3 3" xfId="6190"/>
    <cellStyle name="Comma 3 2 2 9 4" xfId="6191"/>
    <cellStyle name="Comma 3 2 2 9 4 2" xfId="6192"/>
    <cellStyle name="Comma 3 2 2 9 4 3" xfId="6193"/>
    <cellStyle name="Comma 3 2 2 9 5" xfId="6194"/>
    <cellStyle name="Comma 3 2 2 9 5 2" xfId="6195"/>
    <cellStyle name="Comma 3 2 2 9 6" xfId="6196"/>
    <cellStyle name="Comma 3 2 3" xfId="6197"/>
    <cellStyle name="Comma 3 2 3 10" xfId="6198"/>
    <cellStyle name="Comma 3 2 3 10 2" xfId="6199"/>
    <cellStyle name="Comma 3 2 3 10 3" xfId="6200"/>
    <cellStyle name="Comma 3 2 3 11" xfId="6201"/>
    <cellStyle name="Comma 3 2 3 11 2" xfId="6202"/>
    <cellStyle name="Comma 3 2 3 11 3" xfId="6203"/>
    <cellStyle name="Comma 3 2 3 12" xfId="40375"/>
    <cellStyle name="Comma 3 2 3 2" xfId="6204"/>
    <cellStyle name="Comma 3 2 3 2 10" xfId="6205"/>
    <cellStyle name="Comma 3 2 3 2 10 2" xfId="6206"/>
    <cellStyle name="Comma 3 2 3 2 10 3" xfId="6207"/>
    <cellStyle name="Comma 3 2 3 2 11" xfId="40376"/>
    <cellStyle name="Comma 3 2 3 2 2" xfId="6208"/>
    <cellStyle name="Comma 3 2 3 2 2 10" xfId="40377"/>
    <cellStyle name="Comma 3 2 3 2 2 2" xfId="6209"/>
    <cellStyle name="Comma 3 2 3 2 2 2 2" xfId="6210"/>
    <cellStyle name="Comma 3 2 3 2 2 2 2 2" xfId="6211"/>
    <cellStyle name="Comma 3 2 3 2 2 2 2 2 2" xfId="6212"/>
    <cellStyle name="Comma 3 2 3 2 2 2 2 2 2 2" xfId="6213"/>
    <cellStyle name="Comma 3 2 3 2 2 2 2 2 2 3" xfId="6214"/>
    <cellStyle name="Comma 3 2 3 2 2 2 2 2 3" xfId="6215"/>
    <cellStyle name="Comma 3 2 3 2 2 2 2 2 4" xfId="6216"/>
    <cellStyle name="Comma 3 2 3 2 2 2 2 3" xfId="6217"/>
    <cellStyle name="Comma 3 2 3 2 2 2 2 3 2" xfId="6218"/>
    <cellStyle name="Comma 3 2 3 2 2 2 2 3 3" xfId="6219"/>
    <cellStyle name="Comma 3 2 3 2 2 2 2 4" xfId="6220"/>
    <cellStyle name="Comma 3 2 3 2 2 2 2 5" xfId="6221"/>
    <cellStyle name="Comma 3 2 3 2 2 2 3" xfId="6222"/>
    <cellStyle name="Comma 3 2 3 2 2 2 3 2" xfId="6223"/>
    <cellStyle name="Comma 3 2 3 2 2 2 3 2 2" xfId="6224"/>
    <cellStyle name="Comma 3 2 3 2 2 2 3 2 3" xfId="6225"/>
    <cellStyle name="Comma 3 2 3 2 2 2 3 3" xfId="6226"/>
    <cellStyle name="Comma 3 2 3 2 2 2 3 4" xfId="6227"/>
    <cellStyle name="Comma 3 2 3 2 2 2 4" xfId="6228"/>
    <cellStyle name="Comma 3 2 3 2 2 2 4 2" xfId="6229"/>
    <cellStyle name="Comma 3 2 3 2 2 2 4 3" xfId="6230"/>
    <cellStyle name="Comma 3 2 3 2 2 2 5" xfId="6231"/>
    <cellStyle name="Comma 3 2 3 2 2 2 5 2" xfId="6232"/>
    <cellStyle name="Comma 3 2 3 2 2 2 5 3" xfId="6233"/>
    <cellStyle name="Comma 3 2 3 2 2 2 6" xfId="6234"/>
    <cellStyle name="Comma 3 2 3 2 2 2 6 2" xfId="6235"/>
    <cellStyle name="Comma 3 2 3 2 2 2 6 3" xfId="6236"/>
    <cellStyle name="Comma 3 2 3 2 2 2 7" xfId="40378"/>
    <cellStyle name="Comma 3 2 3 2 2 3" xfId="6237"/>
    <cellStyle name="Comma 3 2 3 2 2 3 2" xfId="6238"/>
    <cellStyle name="Comma 3 2 3 2 2 3 2 2" xfId="6239"/>
    <cellStyle name="Comma 3 2 3 2 2 3 2 2 2" xfId="6240"/>
    <cellStyle name="Comma 3 2 3 2 2 3 2 2 2 2" xfId="6241"/>
    <cellStyle name="Comma 3 2 3 2 2 3 2 2 2 3" xfId="6242"/>
    <cellStyle name="Comma 3 2 3 2 2 3 2 2 3" xfId="6243"/>
    <cellStyle name="Comma 3 2 3 2 2 3 2 2 4" xfId="6244"/>
    <cellStyle name="Comma 3 2 3 2 2 3 2 3" xfId="6245"/>
    <cellStyle name="Comma 3 2 3 2 2 3 2 3 2" xfId="6246"/>
    <cellStyle name="Comma 3 2 3 2 2 3 2 3 3" xfId="6247"/>
    <cellStyle name="Comma 3 2 3 2 2 3 2 4" xfId="6248"/>
    <cellStyle name="Comma 3 2 3 2 2 3 2 5" xfId="6249"/>
    <cellStyle name="Comma 3 2 3 2 2 3 3" xfId="6250"/>
    <cellStyle name="Comma 3 2 3 2 2 3 3 2" xfId="6251"/>
    <cellStyle name="Comma 3 2 3 2 2 3 3 2 2" xfId="6252"/>
    <cellStyle name="Comma 3 2 3 2 2 3 3 2 3" xfId="6253"/>
    <cellStyle name="Comma 3 2 3 2 2 3 3 3" xfId="6254"/>
    <cellStyle name="Comma 3 2 3 2 2 3 3 4" xfId="6255"/>
    <cellStyle name="Comma 3 2 3 2 2 3 4" xfId="6256"/>
    <cellStyle name="Comma 3 2 3 2 2 3 4 2" xfId="6257"/>
    <cellStyle name="Comma 3 2 3 2 2 3 4 3" xfId="6258"/>
    <cellStyle name="Comma 3 2 3 2 2 3 5" xfId="6259"/>
    <cellStyle name="Comma 3 2 3 2 2 3 5 2" xfId="6260"/>
    <cellStyle name="Comma 3 2 3 2 2 3 5 3" xfId="6261"/>
    <cellStyle name="Comma 3 2 3 2 2 3 6" xfId="6262"/>
    <cellStyle name="Comma 3 2 3 2 2 3 6 2" xfId="6263"/>
    <cellStyle name="Comma 3 2 3 2 2 3 7" xfId="6264"/>
    <cellStyle name="Comma 3 2 3 2 2 4" xfId="6265"/>
    <cellStyle name="Comma 3 2 3 2 2 4 2" xfId="6266"/>
    <cellStyle name="Comma 3 2 3 2 2 4 2 2" xfId="6267"/>
    <cellStyle name="Comma 3 2 3 2 2 4 2 2 2" xfId="6268"/>
    <cellStyle name="Comma 3 2 3 2 2 4 2 2 2 2" xfId="6269"/>
    <cellStyle name="Comma 3 2 3 2 2 4 2 2 2 3" xfId="6270"/>
    <cellStyle name="Comma 3 2 3 2 2 4 2 2 3" xfId="6271"/>
    <cellStyle name="Comma 3 2 3 2 2 4 2 2 4" xfId="6272"/>
    <cellStyle name="Comma 3 2 3 2 2 4 2 3" xfId="6273"/>
    <cellStyle name="Comma 3 2 3 2 2 4 2 3 2" xfId="6274"/>
    <cellStyle name="Comma 3 2 3 2 2 4 2 3 3" xfId="6275"/>
    <cellStyle name="Comma 3 2 3 2 2 4 2 4" xfId="6276"/>
    <cellStyle name="Comma 3 2 3 2 2 4 2 5" xfId="6277"/>
    <cellStyle name="Comma 3 2 3 2 2 4 3" xfId="6278"/>
    <cellStyle name="Comma 3 2 3 2 2 4 3 2" xfId="6279"/>
    <cellStyle name="Comma 3 2 3 2 2 4 3 2 2" xfId="6280"/>
    <cellStyle name="Comma 3 2 3 2 2 4 3 2 3" xfId="6281"/>
    <cellStyle name="Comma 3 2 3 2 2 4 3 3" xfId="6282"/>
    <cellStyle name="Comma 3 2 3 2 2 4 3 4" xfId="6283"/>
    <cellStyle name="Comma 3 2 3 2 2 4 4" xfId="6284"/>
    <cellStyle name="Comma 3 2 3 2 2 4 4 2" xfId="6285"/>
    <cellStyle name="Comma 3 2 3 2 2 4 4 3" xfId="6286"/>
    <cellStyle name="Comma 3 2 3 2 2 4 5" xfId="6287"/>
    <cellStyle name="Comma 3 2 3 2 2 4 5 2" xfId="6288"/>
    <cellStyle name="Comma 3 2 3 2 2 4 5 3" xfId="6289"/>
    <cellStyle name="Comma 3 2 3 2 2 4 6" xfId="6290"/>
    <cellStyle name="Comma 3 2 3 2 2 4 6 2" xfId="6291"/>
    <cellStyle name="Comma 3 2 3 2 2 4 7" xfId="6292"/>
    <cellStyle name="Comma 3 2 3 2 2 5" xfId="6293"/>
    <cellStyle name="Comma 3 2 3 2 2 5 2" xfId="6294"/>
    <cellStyle name="Comma 3 2 3 2 2 5 2 2" xfId="6295"/>
    <cellStyle name="Comma 3 2 3 2 2 5 2 2 2" xfId="6296"/>
    <cellStyle name="Comma 3 2 3 2 2 5 2 2 3" xfId="6297"/>
    <cellStyle name="Comma 3 2 3 2 2 5 2 3" xfId="6298"/>
    <cellStyle name="Comma 3 2 3 2 2 5 2 4" xfId="6299"/>
    <cellStyle name="Comma 3 2 3 2 2 5 3" xfId="6300"/>
    <cellStyle name="Comma 3 2 3 2 2 5 3 2" xfId="6301"/>
    <cellStyle name="Comma 3 2 3 2 2 5 3 3" xfId="6302"/>
    <cellStyle name="Comma 3 2 3 2 2 5 4" xfId="6303"/>
    <cellStyle name="Comma 3 2 3 2 2 5 5" xfId="6304"/>
    <cellStyle name="Comma 3 2 3 2 2 6" xfId="6305"/>
    <cellStyle name="Comma 3 2 3 2 2 6 2" xfId="6306"/>
    <cellStyle name="Comma 3 2 3 2 2 6 2 2" xfId="6307"/>
    <cellStyle name="Comma 3 2 3 2 2 6 2 3" xfId="6308"/>
    <cellStyle name="Comma 3 2 3 2 2 6 3" xfId="6309"/>
    <cellStyle name="Comma 3 2 3 2 2 6 4" xfId="6310"/>
    <cellStyle name="Comma 3 2 3 2 2 7" xfId="6311"/>
    <cellStyle name="Comma 3 2 3 2 2 7 2" xfId="6312"/>
    <cellStyle name="Comma 3 2 3 2 2 7 3" xfId="6313"/>
    <cellStyle name="Comma 3 2 3 2 2 8" xfId="6314"/>
    <cellStyle name="Comma 3 2 3 2 2 8 2" xfId="6315"/>
    <cellStyle name="Comma 3 2 3 2 2 8 3" xfId="6316"/>
    <cellStyle name="Comma 3 2 3 2 2 9" xfId="6317"/>
    <cellStyle name="Comma 3 2 3 2 2 9 2" xfId="6318"/>
    <cellStyle name="Comma 3 2 3 2 2 9 3" xfId="6319"/>
    <cellStyle name="Comma 3 2 3 2 3" xfId="6320"/>
    <cellStyle name="Comma 3 2 3 2 3 2" xfId="6321"/>
    <cellStyle name="Comma 3 2 3 2 3 2 2" xfId="6322"/>
    <cellStyle name="Comma 3 2 3 2 3 2 2 2" xfId="6323"/>
    <cellStyle name="Comma 3 2 3 2 3 2 2 2 2" xfId="6324"/>
    <cellStyle name="Comma 3 2 3 2 3 2 2 2 3" xfId="6325"/>
    <cellStyle name="Comma 3 2 3 2 3 2 2 3" xfId="6326"/>
    <cellStyle name="Comma 3 2 3 2 3 2 2 4" xfId="6327"/>
    <cellStyle name="Comma 3 2 3 2 3 2 3" xfId="6328"/>
    <cellStyle name="Comma 3 2 3 2 3 2 3 2" xfId="6329"/>
    <cellStyle name="Comma 3 2 3 2 3 2 3 3" xfId="6330"/>
    <cellStyle name="Comma 3 2 3 2 3 2 4" xfId="6331"/>
    <cellStyle name="Comma 3 2 3 2 3 2 5" xfId="6332"/>
    <cellStyle name="Comma 3 2 3 2 3 3" xfId="6333"/>
    <cellStyle name="Comma 3 2 3 2 3 3 2" xfId="6334"/>
    <cellStyle name="Comma 3 2 3 2 3 3 2 2" xfId="6335"/>
    <cellStyle name="Comma 3 2 3 2 3 3 2 3" xfId="6336"/>
    <cellStyle name="Comma 3 2 3 2 3 3 3" xfId="6337"/>
    <cellStyle name="Comma 3 2 3 2 3 3 4" xfId="6338"/>
    <cellStyle name="Comma 3 2 3 2 3 4" xfId="6339"/>
    <cellStyle name="Comma 3 2 3 2 3 4 2" xfId="6340"/>
    <cellStyle name="Comma 3 2 3 2 3 4 3" xfId="6341"/>
    <cellStyle name="Comma 3 2 3 2 3 5" xfId="6342"/>
    <cellStyle name="Comma 3 2 3 2 3 5 2" xfId="6343"/>
    <cellStyle name="Comma 3 2 3 2 3 5 3" xfId="6344"/>
    <cellStyle name="Comma 3 2 3 2 3 6" xfId="6345"/>
    <cellStyle name="Comma 3 2 3 2 3 6 2" xfId="6346"/>
    <cellStyle name="Comma 3 2 3 2 3 6 3" xfId="6347"/>
    <cellStyle name="Comma 3 2 3 2 3 7" xfId="40379"/>
    <cellStyle name="Comma 3 2 3 2 4" xfId="6348"/>
    <cellStyle name="Comma 3 2 3 2 4 2" xfId="6349"/>
    <cellStyle name="Comma 3 2 3 2 4 2 2" xfId="6350"/>
    <cellStyle name="Comma 3 2 3 2 4 2 2 2" xfId="6351"/>
    <cellStyle name="Comma 3 2 3 2 4 2 2 2 2" xfId="6352"/>
    <cellStyle name="Comma 3 2 3 2 4 2 2 2 3" xfId="6353"/>
    <cellStyle name="Comma 3 2 3 2 4 2 2 3" xfId="6354"/>
    <cellStyle name="Comma 3 2 3 2 4 2 2 4" xfId="6355"/>
    <cellStyle name="Comma 3 2 3 2 4 2 3" xfId="6356"/>
    <cellStyle name="Comma 3 2 3 2 4 2 3 2" xfId="6357"/>
    <cellStyle name="Comma 3 2 3 2 4 2 3 3" xfId="6358"/>
    <cellStyle name="Comma 3 2 3 2 4 2 4" xfId="6359"/>
    <cellStyle name="Comma 3 2 3 2 4 2 5" xfId="6360"/>
    <cellStyle name="Comma 3 2 3 2 4 3" xfId="6361"/>
    <cellStyle name="Comma 3 2 3 2 4 3 2" xfId="6362"/>
    <cellStyle name="Comma 3 2 3 2 4 3 2 2" xfId="6363"/>
    <cellStyle name="Comma 3 2 3 2 4 3 2 3" xfId="6364"/>
    <cellStyle name="Comma 3 2 3 2 4 3 3" xfId="6365"/>
    <cellStyle name="Comma 3 2 3 2 4 3 4" xfId="6366"/>
    <cellStyle name="Comma 3 2 3 2 4 4" xfId="6367"/>
    <cellStyle name="Comma 3 2 3 2 4 4 2" xfId="6368"/>
    <cellStyle name="Comma 3 2 3 2 4 4 3" xfId="6369"/>
    <cellStyle name="Comma 3 2 3 2 4 5" xfId="6370"/>
    <cellStyle name="Comma 3 2 3 2 4 5 2" xfId="6371"/>
    <cellStyle name="Comma 3 2 3 2 4 5 3" xfId="6372"/>
    <cellStyle name="Comma 3 2 3 2 4 6" xfId="6373"/>
    <cellStyle name="Comma 3 2 3 2 4 6 2" xfId="6374"/>
    <cellStyle name="Comma 3 2 3 2 4 7" xfId="6375"/>
    <cellStyle name="Comma 3 2 3 2 5" xfId="6376"/>
    <cellStyle name="Comma 3 2 3 2 5 2" xfId="6377"/>
    <cellStyle name="Comma 3 2 3 2 5 2 2" xfId="6378"/>
    <cellStyle name="Comma 3 2 3 2 5 2 2 2" xfId="6379"/>
    <cellStyle name="Comma 3 2 3 2 5 2 2 2 2" xfId="6380"/>
    <cellStyle name="Comma 3 2 3 2 5 2 2 2 3" xfId="6381"/>
    <cellStyle name="Comma 3 2 3 2 5 2 2 3" xfId="6382"/>
    <cellStyle name="Comma 3 2 3 2 5 2 2 4" xfId="6383"/>
    <cellStyle name="Comma 3 2 3 2 5 2 3" xfId="6384"/>
    <cellStyle name="Comma 3 2 3 2 5 2 3 2" xfId="6385"/>
    <cellStyle name="Comma 3 2 3 2 5 2 3 3" xfId="6386"/>
    <cellStyle name="Comma 3 2 3 2 5 2 4" xfId="6387"/>
    <cellStyle name="Comma 3 2 3 2 5 2 5" xfId="6388"/>
    <cellStyle name="Comma 3 2 3 2 5 3" xfId="6389"/>
    <cellStyle name="Comma 3 2 3 2 5 3 2" xfId="6390"/>
    <cellStyle name="Comma 3 2 3 2 5 3 2 2" xfId="6391"/>
    <cellStyle name="Comma 3 2 3 2 5 3 2 3" xfId="6392"/>
    <cellStyle name="Comma 3 2 3 2 5 3 3" xfId="6393"/>
    <cellStyle name="Comma 3 2 3 2 5 3 4" xfId="6394"/>
    <cellStyle name="Comma 3 2 3 2 5 4" xfId="6395"/>
    <cellStyle name="Comma 3 2 3 2 5 4 2" xfId="6396"/>
    <cellStyle name="Comma 3 2 3 2 5 4 3" xfId="6397"/>
    <cellStyle name="Comma 3 2 3 2 5 5" xfId="6398"/>
    <cellStyle name="Comma 3 2 3 2 5 5 2" xfId="6399"/>
    <cellStyle name="Comma 3 2 3 2 5 5 3" xfId="6400"/>
    <cellStyle name="Comma 3 2 3 2 5 6" xfId="6401"/>
    <cellStyle name="Comma 3 2 3 2 5 6 2" xfId="6402"/>
    <cellStyle name="Comma 3 2 3 2 5 7" xfId="6403"/>
    <cellStyle name="Comma 3 2 3 2 6" xfId="6404"/>
    <cellStyle name="Comma 3 2 3 2 6 2" xfId="6405"/>
    <cellStyle name="Comma 3 2 3 2 6 2 2" xfId="6406"/>
    <cellStyle name="Comma 3 2 3 2 6 2 2 2" xfId="6407"/>
    <cellStyle name="Comma 3 2 3 2 6 2 2 3" xfId="6408"/>
    <cellStyle name="Comma 3 2 3 2 6 2 3" xfId="6409"/>
    <cellStyle name="Comma 3 2 3 2 6 2 4" xfId="6410"/>
    <cellStyle name="Comma 3 2 3 2 6 3" xfId="6411"/>
    <cellStyle name="Comma 3 2 3 2 6 3 2" xfId="6412"/>
    <cellStyle name="Comma 3 2 3 2 6 3 3" xfId="6413"/>
    <cellStyle name="Comma 3 2 3 2 6 4" xfId="6414"/>
    <cellStyle name="Comma 3 2 3 2 6 5" xfId="6415"/>
    <cellStyle name="Comma 3 2 3 2 7" xfId="6416"/>
    <cellStyle name="Comma 3 2 3 2 7 2" xfId="6417"/>
    <cellStyle name="Comma 3 2 3 2 7 2 2" xfId="6418"/>
    <cellStyle name="Comma 3 2 3 2 7 2 3" xfId="6419"/>
    <cellStyle name="Comma 3 2 3 2 7 3" xfId="6420"/>
    <cellStyle name="Comma 3 2 3 2 7 4" xfId="6421"/>
    <cellStyle name="Comma 3 2 3 2 8" xfId="6422"/>
    <cellStyle name="Comma 3 2 3 2 8 2" xfId="6423"/>
    <cellStyle name="Comma 3 2 3 2 8 3" xfId="6424"/>
    <cellStyle name="Comma 3 2 3 2 9" xfId="6425"/>
    <cellStyle name="Comma 3 2 3 2 9 2" xfId="6426"/>
    <cellStyle name="Comma 3 2 3 2 9 3" xfId="6427"/>
    <cellStyle name="Comma 3 2 3 3" xfId="6428"/>
    <cellStyle name="Comma 3 2 3 3 10" xfId="40380"/>
    <cellStyle name="Comma 3 2 3 3 2" xfId="6429"/>
    <cellStyle name="Comma 3 2 3 3 2 2" xfId="6430"/>
    <cellStyle name="Comma 3 2 3 3 2 2 2" xfId="6431"/>
    <cellStyle name="Comma 3 2 3 3 2 2 2 2" xfId="6432"/>
    <cellStyle name="Comma 3 2 3 3 2 2 2 2 2" xfId="6433"/>
    <cellStyle name="Comma 3 2 3 3 2 2 2 2 3" xfId="6434"/>
    <cellStyle name="Comma 3 2 3 3 2 2 2 3" xfId="6435"/>
    <cellStyle name="Comma 3 2 3 3 2 2 2 4" xfId="6436"/>
    <cellStyle name="Comma 3 2 3 3 2 2 3" xfId="6437"/>
    <cellStyle name="Comma 3 2 3 3 2 2 3 2" xfId="6438"/>
    <cellStyle name="Comma 3 2 3 3 2 2 3 3" xfId="6439"/>
    <cellStyle name="Comma 3 2 3 3 2 2 4" xfId="6440"/>
    <cellStyle name="Comma 3 2 3 3 2 2 5" xfId="6441"/>
    <cellStyle name="Comma 3 2 3 3 2 3" xfId="6442"/>
    <cellStyle name="Comma 3 2 3 3 2 3 2" xfId="6443"/>
    <cellStyle name="Comma 3 2 3 3 2 3 2 2" xfId="6444"/>
    <cellStyle name="Comma 3 2 3 3 2 3 2 3" xfId="6445"/>
    <cellStyle name="Comma 3 2 3 3 2 3 3" xfId="6446"/>
    <cellStyle name="Comma 3 2 3 3 2 3 4" xfId="6447"/>
    <cellStyle name="Comma 3 2 3 3 2 4" xfId="6448"/>
    <cellStyle name="Comma 3 2 3 3 2 4 2" xfId="6449"/>
    <cellStyle name="Comma 3 2 3 3 2 4 3" xfId="6450"/>
    <cellStyle name="Comma 3 2 3 3 2 5" xfId="6451"/>
    <cellStyle name="Comma 3 2 3 3 2 5 2" xfId="6452"/>
    <cellStyle name="Comma 3 2 3 3 2 5 3" xfId="6453"/>
    <cellStyle name="Comma 3 2 3 3 2 6" xfId="6454"/>
    <cellStyle name="Comma 3 2 3 3 2 6 2" xfId="6455"/>
    <cellStyle name="Comma 3 2 3 3 2 6 3" xfId="6456"/>
    <cellStyle name="Comma 3 2 3 3 2 7" xfId="40381"/>
    <cellStyle name="Comma 3 2 3 3 3" xfId="6457"/>
    <cellStyle name="Comma 3 2 3 3 3 2" xfId="6458"/>
    <cellStyle name="Comma 3 2 3 3 3 2 2" xfId="6459"/>
    <cellStyle name="Comma 3 2 3 3 3 2 2 2" xfId="6460"/>
    <cellStyle name="Comma 3 2 3 3 3 2 2 2 2" xfId="6461"/>
    <cellStyle name="Comma 3 2 3 3 3 2 2 2 3" xfId="6462"/>
    <cellStyle name="Comma 3 2 3 3 3 2 2 3" xfId="6463"/>
    <cellStyle name="Comma 3 2 3 3 3 2 2 4" xfId="6464"/>
    <cellStyle name="Comma 3 2 3 3 3 2 3" xfId="6465"/>
    <cellStyle name="Comma 3 2 3 3 3 2 3 2" xfId="6466"/>
    <cellStyle name="Comma 3 2 3 3 3 2 3 3" xfId="6467"/>
    <cellStyle name="Comma 3 2 3 3 3 2 4" xfId="6468"/>
    <cellStyle name="Comma 3 2 3 3 3 2 5" xfId="6469"/>
    <cellStyle name="Comma 3 2 3 3 3 3" xfId="6470"/>
    <cellStyle name="Comma 3 2 3 3 3 3 2" xfId="6471"/>
    <cellStyle name="Comma 3 2 3 3 3 3 2 2" xfId="6472"/>
    <cellStyle name="Comma 3 2 3 3 3 3 2 3" xfId="6473"/>
    <cellStyle name="Comma 3 2 3 3 3 3 3" xfId="6474"/>
    <cellStyle name="Comma 3 2 3 3 3 3 4" xfId="6475"/>
    <cellStyle name="Comma 3 2 3 3 3 4" xfId="6476"/>
    <cellStyle name="Comma 3 2 3 3 3 4 2" xfId="6477"/>
    <cellStyle name="Comma 3 2 3 3 3 4 3" xfId="6478"/>
    <cellStyle name="Comma 3 2 3 3 3 5" xfId="6479"/>
    <cellStyle name="Comma 3 2 3 3 3 5 2" xfId="6480"/>
    <cellStyle name="Comma 3 2 3 3 3 5 3" xfId="6481"/>
    <cellStyle name="Comma 3 2 3 3 3 6" xfId="6482"/>
    <cellStyle name="Comma 3 2 3 3 3 6 2" xfId="6483"/>
    <cellStyle name="Comma 3 2 3 3 3 7" xfId="6484"/>
    <cellStyle name="Comma 3 2 3 3 4" xfId="6485"/>
    <cellStyle name="Comma 3 2 3 3 4 2" xfId="6486"/>
    <cellStyle name="Comma 3 2 3 3 4 2 2" xfId="6487"/>
    <cellStyle name="Comma 3 2 3 3 4 2 2 2" xfId="6488"/>
    <cellStyle name="Comma 3 2 3 3 4 2 2 2 2" xfId="6489"/>
    <cellStyle name="Comma 3 2 3 3 4 2 2 2 3" xfId="6490"/>
    <cellStyle name="Comma 3 2 3 3 4 2 2 3" xfId="6491"/>
    <cellStyle name="Comma 3 2 3 3 4 2 2 4" xfId="6492"/>
    <cellStyle name="Comma 3 2 3 3 4 2 3" xfId="6493"/>
    <cellStyle name="Comma 3 2 3 3 4 2 3 2" xfId="6494"/>
    <cellStyle name="Comma 3 2 3 3 4 2 3 3" xfId="6495"/>
    <cellStyle name="Comma 3 2 3 3 4 2 4" xfId="6496"/>
    <cellStyle name="Comma 3 2 3 3 4 2 5" xfId="6497"/>
    <cellStyle name="Comma 3 2 3 3 4 3" xfId="6498"/>
    <cellStyle name="Comma 3 2 3 3 4 3 2" xfId="6499"/>
    <cellStyle name="Comma 3 2 3 3 4 3 2 2" xfId="6500"/>
    <cellStyle name="Comma 3 2 3 3 4 3 2 3" xfId="6501"/>
    <cellStyle name="Comma 3 2 3 3 4 3 3" xfId="6502"/>
    <cellStyle name="Comma 3 2 3 3 4 3 4" xfId="6503"/>
    <cellStyle name="Comma 3 2 3 3 4 4" xfId="6504"/>
    <cellStyle name="Comma 3 2 3 3 4 4 2" xfId="6505"/>
    <cellStyle name="Comma 3 2 3 3 4 4 3" xfId="6506"/>
    <cellStyle name="Comma 3 2 3 3 4 5" xfId="6507"/>
    <cellStyle name="Comma 3 2 3 3 4 5 2" xfId="6508"/>
    <cellStyle name="Comma 3 2 3 3 4 5 3" xfId="6509"/>
    <cellStyle name="Comma 3 2 3 3 4 6" xfId="6510"/>
    <cellStyle name="Comma 3 2 3 3 4 6 2" xfId="6511"/>
    <cellStyle name="Comma 3 2 3 3 4 7" xfId="6512"/>
    <cellStyle name="Comma 3 2 3 3 5" xfId="6513"/>
    <cellStyle name="Comma 3 2 3 3 5 2" xfId="6514"/>
    <cellStyle name="Comma 3 2 3 3 5 2 2" xfId="6515"/>
    <cellStyle name="Comma 3 2 3 3 5 2 2 2" xfId="6516"/>
    <cellStyle name="Comma 3 2 3 3 5 2 2 3" xfId="6517"/>
    <cellStyle name="Comma 3 2 3 3 5 2 3" xfId="6518"/>
    <cellStyle name="Comma 3 2 3 3 5 2 4" xfId="6519"/>
    <cellStyle name="Comma 3 2 3 3 5 3" xfId="6520"/>
    <cellStyle name="Comma 3 2 3 3 5 3 2" xfId="6521"/>
    <cellStyle name="Comma 3 2 3 3 5 3 3" xfId="6522"/>
    <cellStyle name="Comma 3 2 3 3 5 4" xfId="6523"/>
    <cellStyle name="Comma 3 2 3 3 5 5" xfId="6524"/>
    <cellStyle name="Comma 3 2 3 3 6" xfId="6525"/>
    <cellStyle name="Comma 3 2 3 3 6 2" xfId="6526"/>
    <cellStyle name="Comma 3 2 3 3 6 2 2" xfId="6527"/>
    <cellStyle name="Comma 3 2 3 3 6 2 3" xfId="6528"/>
    <cellStyle name="Comma 3 2 3 3 6 3" xfId="6529"/>
    <cellStyle name="Comma 3 2 3 3 6 4" xfId="6530"/>
    <cellStyle name="Comma 3 2 3 3 7" xfId="6531"/>
    <cellStyle name="Comma 3 2 3 3 7 2" xfId="6532"/>
    <cellStyle name="Comma 3 2 3 3 7 3" xfId="6533"/>
    <cellStyle name="Comma 3 2 3 3 8" xfId="6534"/>
    <cellStyle name="Comma 3 2 3 3 8 2" xfId="6535"/>
    <cellStyle name="Comma 3 2 3 3 8 3" xfId="6536"/>
    <cellStyle name="Comma 3 2 3 3 9" xfId="6537"/>
    <cellStyle name="Comma 3 2 3 3 9 2" xfId="6538"/>
    <cellStyle name="Comma 3 2 3 3 9 3" xfId="6539"/>
    <cellStyle name="Comma 3 2 3 4" xfId="6540"/>
    <cellStyle name="Comma 3 2 3 4 2" xfId="6541"/>
    <cellStyle name="Comma 3 2 3 4 2 2" xfId="6542"/>
    <cellStyle name="Comma 3 2 3 4 2 2 2" xfId="6543"/>
    <cellStyle name="Comma 3 2 3 4 2 2 2 2" xfId="6544"/>
    <cellStyle name="Comma 3 2 3 4 2 2 2 3" xfId="6545"/>
    <cellStyle name="Comma 3 2 3 4 2 2 3" xfId="6546"/>
    <cellStyle name="Comma 3 2 3 4 2 2 4" xfId="6547"/>
    <cellStyle name="Comma 3 2 3 4 2 3" xfId="6548"/>
    <cellStyle name="Comma 3 2 3 4 2 3 2" xfId="6549"/>
    <cellStyle name="Comma 3 2 3 4 2 3 3" xfId="6550"/>
    <cellStyle name="Comma 3 2 3 4 2 4" xfId="6551"/>
    <cellStyle name="Comma 3 2 3 4 2 5" xfId="6552"/>
    <cellStyle name="Comma 3 2 3 4 3" xfId="6553"/>
    <cellStyle name="Comma 3 2 3 4 3 2" xfId="6554"/>
    <cellStyle name="Comma 3 2 3 4 3 2 2" xfId="6555"/>
    <cellStyle name="Comma 3 2 3 4 3 2 3" xfId="6556"/>
    <cellStyle name="Comma 3 2 3 4 3 3" xfId="6557"/>
    <cellStyle name="Comma 3 2 3 4 3 4" xfId="6558"/>
    <cellStyle name="Comma 3 2 3 4 4" xfId="6559"/>
    <cellStyle name="Comma 3 2 3 4 4 2" xfId="6560"/>
    <cellStyle name="Comma 3 2 3 4 4 3" xfId="6561"/>
    <cellStyle name="Comma 3 2 3 4 5" xfId="6562"/>
    <cellStyle name="Comma 3 2 3 4 5 2" xfId="6563"/>
    <cellStyle name="Comma 3 2 3 4 5 3" xfId="6564"/>
    <cellStyle name="Comma 3 2 3 4 6" xfId="6565"/>
    <cellStyle name="Comma 3 2 3 4 6 2" xfId="6566"/>
    <cellStyle name="Comma 3 2 3 4 6 3" xfId="6567"/>
    <cellStyle name="Comma 3 2 3 4 7" xfId="40382"/>
    <cellStyle name="Comma 3 2 3 5" xfId="6568"/>
    <cellStyle name="Comma 3 2 3 5 2" xfId="6569"/>
    <cellStyle name="Comma 3 2 3 5 2 2" xfId="6570"/>
    <cellStyle name="Comma 3 2 3 5 2 2 2" xfId="6571"/>
    <cellStyle name="Comma 3 2 3 5 2 2 2 2" xfId="6572"/>
    <cellStyle name="Comma 3 2 3 5 2 2 2 3" xfId="6573"/>
    <cellStyle name="Comma 3 2 3 5 2 2 3" xfId="6574"/>
    <cellStyle name="Comma 3 2 3 5 2 2 4" xfId="6575"/>
    <cellStyle name="Comma 3 2 3 5 2 3" xfId="6576"/>
    <cellStyle name="Comma 3 2 3 5 2 3 2" xfId="6577"/>
    <cellStyle name="Comma 3 2 3 5 2 3 3" xfId="6578"/>
    <cellStyle name="Comma 3 2 3 5 2 4" xfId="6579"/>
    <cellStyle name="Comma 3 2 3 5 2 5" xfId="6580"/>
    <cellStyle name="Comma 3 2 3 5 3" xfId="6581"/>
    <cellStyle name="Comma 3 2 3 5 3 2" xfId="6582"/>
    <cellStyle name="Comma 3 2 3 5 3 2 2" xfId="6583"/>
    <cellStyle name="Comma 3 2 3 5 3 2 3" xfId="6584"/>
    <cellStyle name="Comma 3 2 3 5 3 3" xfId="6585"/>
    <cellStyle name="Comma 3 2 3 5 3 4" xfId="6586"/>
    <cellStyle name="Comma 3 2 3 5 4" xfId="6587"/>
    <cellStyle name="Comma 3 2 3 5 4 2" xfId="6588"/>
    <cellStyle name="Comma 3 2 3 5 4 3" xfId="6589"/>
    <cellStyle name="Comma 3 2 3 5 5" xfId="6590"/>
    <cellStyle name="Comma 3 2 3 5 5 2" xfId="6591"/>
    <cellStyle name="Comma 3 2 3 5 5 3" xfId="6592"/>
    <cellStyle name="Comma 3 2 3 5 6" xfId="6593"/>
    <cellStyle name="Comma 3 2 3 5 6 2" xfId="6594"/>
    <cellStyle name="Comma 3 2 3 5 7" xfId="6595"/>
    <cellStyle name="Comma 3 2 3 6" xfId="6596"/>
    <cellStyle name="Comma 3 2 3 6 2" xfId="6597"/>
    <cellStyle name="Comma 3 2 3 6 2 2" xfId="6598"/>
    <cellStyle name="Comma 3 2 3 6 2 2 2" xfId="6599"/>
    <cellStyle name="Comma 3 2 3 6 2 2 2 2" xfId="6600"/>
    <cellStyle name="Comma 3 2 3 6 2 2 2 3" xfId="6601"/>
    <cellStyle name="Comma 3 2 3 6 2 2 3" xfId="6602"/>
    <cellStyle name="Comma 3 2 3 6 2 2 4" xfId="6603"/>
    <cellStyle name="Comma 3 2 3 6 2 3" xfId="6604"/>
    <cellStyle name="Comma 3 2 3 6 2 3 2" xfId="6605"/>
    <cellStyle name="Comma 3 2 3 6 2 3 3" xfId="6606"/>
    <cellStyle name="Comma 3 2 3 6 2 4" xfId="6607"/>
    <cellStyle name="Comma 3 2 3 6 2 5" xfId="6608"/>
    <cellStyle name="Comma 3 2 3 6 3" xfId="6609"/>
    <cellStyle name="Comma 3 2 3 6 3 2" xfId="6610"/>
    <cellStyle name="Comma 3 2 3 6 3 2 2" xfId="6611"/>
    <cellStyle name="Comma 3 2 3 6 3 2 3" xfId="6612"/>
    <cellStyle name="Comma 3 2 3 6 3 3" xfId="6613"/>
    <cellStyle name="Comma 3 2 3 6 3 4" xfId="6614"/>
    <cellStyle name="Comma 3 2 3 6 4" xfId="6615"/>
    <cellStyle name="Comma 3 2 3 6 4 2" xfId="6616"/>
    <cellStyle name="Comma 3 2 3 6 4 3" xfId="6617"/>
    <cellStyle name="Comma 3 2 3 6 5" xfId="6618"/>
    <cellStyle name="Comma 3 2 3 6 5 2" xfId="6619"/>
    <cellStyle name="Comma 3 2 3 6 5 3" xfId="6620"/>
    <cellStyle name="Comma 3 2 3 6 6" xfId="6621"/>
    <cellStyle name="Comma 3 2 3 6 6 2" xfId="6622"/>
    <cellStyle name="Comma 3 2 3 6 7" xfId="6623"/>
    <cellStyle name="Comma 3 2 3 7" xfId="6624"/>
    <cellStyle name="Comma 3 2 3 7 2" xfId="6625"/>
    <cellStyle name="Comma 3 2 3 7 2 2" xfId="6626"/>
    <cellStyle name="Comma 3 2 3 7 2 2 2" xfId="6627"/>
    <cellStyle name="Comma 3 2 3 7 2 2 3" xfId="6628"/>
    <cellStyle name="Comma 3 2 3 7 2 3" xfId="6629"/>
    <cellStyle name="Comma 3 2 3 7 2 4" xfId="6630"/>
    <cellStyle name="Comma 3 2 3 7 3" xfId="6631"/>
    <cellStyle name="Comma 3 2 3 7 3 2" xfId="6632"/>
    <cellStyle name="Comma 3 2 3 7 3 3" xfId="6633"/>
    <cellStyle name="Comma 3 2 3 7 4" xfId="6634"/>
    <cellStyle name="Comma 3 2 3 7 5" xfId="6635"/>
    <cellStyle name="Comma 3 2 3 8" xfId="6636"/>
    <cellStyle name="Comma 3 2 3 8 2" xfId="6637"/>
    <cellStyle name="Comma 3 2 3 8 2 2" xfId="6638"/>
    <cellStyle name="Comma 3 2 3 8 2 3" xfId="6639"/>
    <cellStyle name="Comma 3 2 3 8 3" xfId="6640"/>
    <cellStyle name="Comma 3 2 3 8 4" xfId="6641"/>
    <cellStyle name="Comma 3 2 3 9" xfId="6642"/>
    <cellStyle name="Comma 3 2 3 9 2" xfId="6643"/>
    <cellStyle name="Comma 3 2 3 9 3" xfId="6644"/>
    <cellStyle name="Comma 3 2 4" xfId="6645"/>
    <cellStyle name="Comma 3 2 4 10" xfId="6646"/>
    <cellStyle name="Comma 3 2 4 10 2" xfId="6647"/>
    <cellStyle name="Comma 3 2 4 10 3" xfId="6648"/>
    <cellStyle name="Comma 3 2 4 11" xfId="40383"/>
    <cellStyle name="Comma 3 2 4 2" xfId="6649"/>
    <cellStyle name="Comma 3 2 4 2 10" xfId="40384"/>
    <cellStyle name="Comma 3 2 4 2 2" xfId="6650"/>
    <cellStyle name="Comma 3 2 4 2 2 2" xfId="6651"/>
    <cellStyle name="Comma 3 2 4 2 2 2 2" xfId="6652"/>
    <cellStyle name="Comma 3 2 4 2 2 2 2 2" xfId="6653"/>
    <cellStyle name="Comma 3 2 4 2 2 2 2 2 2" xfId="6654"/>
    <cellStyle name="Comma 3 2 4 2 2 2 2 2 3" xfId="6655"/>
    <cellStyle name="Comma 3 2 4 2 2 2 2 3" xfId="6656"/>
    <cellStyle name="Comma 3 2 4 2 2 2 2 4" xfId="6657"/>
    <cellStyle name="Comma 3 2 4 2 2 2 3" xfId="6658"/>
    <cellStyle name="Comma 3 2 4 2 2 2 3 2" xfId="6659"/>
    <cellStyle name="Comma 3 2 4 2 2 2 3 3" xfId="6660"/>
    <cellStyle name="Comma 3 2 4 2 2 2 4" xfId="6661"/>
    <cellStyle name="Comma 3 2 4 2 2 2 5" xfId="6662"/>
    <cellStyle name="Comma 3 2 4 2 2 3" xfId="6663"/>
    <cellStyle name="Comma 3 2 4 2 2 3 2" xfId="6664"/>
    <cellStyle name="Comma 3 2 4 2 2 3 2 2" xfId="6665"/>
    <cellStyle name="Comma 3 2 4 2 2 3 2 3" xfId="6666"/>
    <cellStyle name="Comma 3 2 4 2 2 3 3" xfId="6667"/>
    <cellStyle name="Comma 3 2 4 2 2 3 4" xfId="6668"/>
    <cellStyle name="Comma 3 2 4 2 2 4" xfId="6669"/>
    <cellStyle name="Comma 3 2 4 2 2 4 2" xfId="6670"/>
    <cellStyle name="Comma 3 2 4 2 2 4 3" xfId="6671"/>
    <cellStyle name="Comma 3 2 4 2 2 5" xfId="6672"/>
    <cellStyle name="Comma 3 2 4 2 2 5 2" xfId="6673"/>
    <cellStyle name="Comma 3 2 4 2 2 5 3" xfId="6674"/>
    <cellStyle name="Comma 3 2 4 2 2 6" xfId="6675"/>
    <cellStyle name="Comma 3 2 4 2 2 6 2" xfId="6676"/>
    <cellStyle name="Comma 3 2 4 2 2 6 3" xfId="6677"/>
    <cellStyle name="Comma 3 2 4 2 2 7" xfId="40385"/>
    <cellStyle name="Comma 3 2 4 2 3" xfId="6678"/>
    <cellStyle name="Comma 3 2 4 2 3 2" xfId="6679"/>
    <cellStyle name="Comma 3 2 4 2 3 2 2" xfId="6680"/>
    <cellStyle name="Comma 3 2 4 2 3 2 2 2" xfId="6681"/>
    <cellStyle name="Comma 3 2 4 2 3 2 2 2 2" xfId="6682"/>
    <cellStyle name="Comma 3 2 4 2 3 2 2 2 3" xfId="6683"/>
    <cellStyle name="Comma 3 2 4 2 3 2 2 3" xfId="6684"/>
    <cellStyle name="Comma 3 2 4 2 3 2 2 4" xfId="6685"/>
    <cellStyle name="Comma 3 2 4 2 3 2 3" xfId="6686"/>
    <cellStyle name="Comma 3 2 4 2 3 2 3 2" xfId="6687"/>
    <cellStyle name="Comma 3 2 4 2 3 2 3 3" xfId="6688"/>
    <cellStyle name="Comma 3 2 4 2 3 2 4" xfId="6689"/>
    <cellStyle name="Comma 3 2 4 2 3 2 5" xfId="6690"/>
    <cellStyle name="Comma 3 2 4 2 3 3" xfId="6691"/>
    <cellStyle name="Comma 3 2 4 2 3 3 2" xfId="6692"/>
    <cellStyle name="Comma 3 2 4 2 3 3 2 2" xfId="6693"/>
    <cellStyle name="Comma 3 2 4 2 3 3 2 3" xfId="6694"/>
    <cellStyle name="Comma 3 2 4 2 3 3 3" xfId="6695"/>
    <cellStyle name="Comma 3 2 4 2 3 3 4" xfId="6696"/>
    <cellStyle name="Comma 3 2 4 2 3 4" xfId="6697"/>
    <cellStyle name="Comma 3 2 4 2 3 4 2" xfId="6698"/>
    <cellStyle name="Comma 3 2 4 2 3 4 3" xfId="6699"/>
    <cellStyle name="Comma 3 2 4 2 3 5" xfId="6700"/>
    <cellStyle name="Comma 3 2 4 2 3 5 2" xfId="6701"/>
    <cellStyle name="Comma 3 2 4 2 3 5 3" xfId="6702"/>
    <cellStyle name="Comma 3 2 4 2 3 6" xfId="6703"/>
    <cellStyle name="Comma 3 2 4 2 3 6 2" xfId="6704"/>
    <cellStyle name="Comma 3 2 4 2 3 7" xfId="6705"/>
    <cellStyle name="Comma 3 2 4 2 4" xfId="6706"/>
    <cellStyle name="Comma 3 2 4 2 4 2" xfId="6707"/>
    <cellStyle name="Comma 3 2 4 2 4 2 2" xfId="6708"/>
    <cellStyle name="Comma 3 2 4 2 4 2 2 2" xfId="6709"/>
    <cellStyle name="Comma 3 2 4 2 4 2 2 2 2" xfId="6710"/>
    <cellStyle name="Comma 3 2 4 2 4 2 2 2 3" xfId="6711"/>
    <cellStyle name="Comma 3 2 4 2 4 2 2 3" xfId="6712"/>
    <cellStyle name="Comma 3 2 4 2 4 2 2 4" xfId="6713"/>
    <cellStyle name="Comma 3 2 4 2 4 2 3" xfId="6714"/>
    <cellStyle name="Comma 3 2 4 2 4 2 3 2" xfId="6715"/>
    <cellStyle name="Comma 3 2 4 2 4 2 3 3" xfId="6716"/>
    <cellStyle name="Comma 3 2 4 2 4 2 4" xfId="6717"/>
    <cellStyle name="Comma 3 2 4 2 4 2 5" xfId="6718"/>
    <cellStyle name="Comma 3 2 4 2 4 3" xfId="6719"/>
    <cellStyle name="Comma 3 2 4 2 4 3 2" xfId="6720"/>
    <cellStyle name="Comma 3 2 4 2 4 3 2 2" xfId="6721"/>
    <cellStyle name="Comma 3 2 4 2 4 3 2 3" xfId="6722"/>
    <cellStyle name="Comma 3 2 4 2 4 3 3" xfId="6723"/>
    <cellStyle name="Comma 3 2 4 2 4 3 4" xfId="6724"/>
    <cellStyle name="Comma 3 2 4 2 4 4" xfId="6725"/>
    <cellStyle name="Comma 3 2 4 2 4 4 2" xfId="6726"/>
    <cellStyle name="Comma 3 2 4 2 4 4 3" xfId="6727"/>
    <cellStyle name="Comma 3 2 4 2 4 5" xfId="6728"/>
    <cellStyle name="Comma 3 2 4 2 4 5 2" xfId="6729"/>
    <cellStyle name="Comma 3 2 4 2 4 5 3" xfId="6730"/>
    <cellStyle name="Comma 3 2 4 2 4 6" xfId="6731"/>
    <cellStyle name="Comma 3 2 4 2 4 6 2" xfId="6732"/>
    <cellStyle name="Comma 3 2 4 2 4 7" xfId="6733"/>
    <cellStyle name="Comma 3 2 4 2 5" xfId="6734"/>
    <cellStyle name="Comma 3 2 4 2 5 2" xfId="6735"/>
    <cellStyle name="Comma 3 2 4 2 5 2 2" xfId="6736"/>
    <cellStyle name="Comma 3 2 4 2 5 2 2 2" xfId="6737"/>
    <cellStyle name="Comma 3 2 4 2 5 2 2 3" xfId="6738"/>
    <cellStyle name="Comma 3 2 4 2 5 2 3" xfId="6739"/>
    <cellStyle name="Comma 3 2 4 2 5 2 4" xfId="6740"/>
    <cellStyle name="Comma 3 2 4 2 5 3" xfId="6741"/>
    <cellStyle name="Comma 3 2 4 2 5 3 2" xfId="6742"/>
    <cellStyle name="Comma 3 2 4 2 5 3 3" xfId="6743"/>
    <cellStyle name="Comma 3 2 4 2 5 4" xfId="6744"/>
    <cellStyle name="Comma 3 2 4 2 5 5" xfId="6745"/>
    <cellStyle name="Comma 3 2 4 2 6" xfId="6746"/>
    <cellStyle name="Comma 3 2 4 2 6 2" xfId="6747"/>
    <cellStyle name="Comma 3 2 4 2 6 2 2" xfId="6748"/>
    <cellStyle name="Comma 3 2 4 2 6 2 3" xfId="6749"/>
    <cellStyle name="Comma 3 2 4 2 6 3" xfId="6750"/>
    <cellStyle name="Comma 3 2 4 2 6 4" xfId="6751"/>
    <cellStyle name="Comma 3 2 4 2 7" xfId="6752"/>
    <cellStyle name="Comma 3 2 4 2 7 2" xfId="6753"/>
    <cellStyle name="Comma 3 2 4 2 7 3" xfId="6754"/>
    <cellStyle name="Comma 3 2 4 2 8" xfId="6755"/>
    <cellStyle name="Comma 3 2 4 2 8 2" xfId="6756"/>
    <cellStyle name="Comma 3 2 4 2 8 3" xfId="6757"/>
    <cellStyle name="Comma 3 2 4 2 9" xfId="6758"/>
    <cellStyle name="Comma 3 2 4 2 9 2" xfId="6759"/>
    <cellStyle name="Comma 3 2 4 2 9 3" xfId="6760"/>
    <cellStyle name="Comma 3 2 4 3" xfId="6761"/>
    <cellStyle name="Comma 3 2 4 3 2" xfId="6762"/>
    <cellStyle name="Comma 3 2 4 3 2 2" xfId="6763"/>
    <cellStyle name="Comma 3 2 4 3 2 2 2" xfId="6764"/>
    <cellStyle name="Comma 3 2 4 3 2 2 2 2" xfId="6765"/>
    <cellStyle name="Comma 3 2 4 3 2 2 2 3" xfId="6766"/>
    <cellStyle name="Comma 3 2 4 3 2 2 3" xfId="6767"/>
    <cellStyle name="Comma 3 2 4 3 2 2 4" xfId="6768"/>
    <cellStyle name="Comma 3 2 4 3 2 3" xfId="6769"/>
    <cellStyle name="Comma 3 2 4 3 2 3 2" xfId="6770"/>
    <cellStyle name="Comma 3 2 4 3 2 3 3" xfId="6771"/>
    <cellStyle name="Comma 3 2 4 3 2 4" xfId="6772"/>
    <cellStyle name="Comma 3 2 4 3 2 5" xfId="6773"/>
    <cellStyle name="Comma 3 2 4 3 3" xfId="6774"/>
    <cellStyle name="Comma 3 2 4 3 3 2" xfId="6775"/>
    <cellStyle name="Comma 3 2 4 3 3 2 2" xfId="6776"/>
    <cellStyle name="Comma 3 2 4 3 3 2 3" xfId="6777"/>
    <cellStyle name="Comma 3 2 4 3 3 3" xfId="6778"/>
    <cellStyle name="Comma 3 2 4 3 3 4" xfId="6779"/>
    <cellStyle name="Comma 3 2 4 3 4" xfId="6780"/>
    <cellStyle name="Comma 3 2 4 3 4 2" xfId="6781"/>
    <cellStyle name="Comma 3 2 4 3 4 3" xfId="6782"/>
    <cellStyle name="Comma 3 2 4 3 5" xfId="6783"/>
    <cellStyle name="Comma 3 2 4 3 5 2" xfId="6784"/>
    <cellStyle name="Comma 3 2 4 3 5 3" xfId="6785"/>
    <cellStyle name="Comma 3 2 4 3 6" xfId="6786"/>
    <cellStyle name="Comma 3 2 4 3 6 2" xfId="6787"/>
    <cellStyle name="Comma 3 2 4 3 6 3" xfId="6788"/>
    <cellStyle name="Comma 3 2 4 3 7" xfId="40386"/>
    <cellStyle name="Comma 3 2 4 4" xfId="6789"/>
    <cellStyle name="Comma 3 2 4 4 2" xfId="6790"/>
    <cellStyle name="Comma 3 2 4 4 2 2" xfId="6791"/>
    <cellStyle name="Comma 3 2 4 4 2 2 2" xfId="6792"/>
    <cellStyle name="Comma 3 2 4 4 2 2 2 2" xfId="6793"/>
    <cellStyle name="Comma 3 2 4 4 2 2 2 3" xfId="6794"/>
    <cellStyle name="Comma 3 2 4 4 2 2 3" xfId="6795"/>
    <cellStyle name="Comma 3 2 4 4 2 2 4" xfId="6796"/>
    <cellStyle name="Comma 3 2 4 4 2 3" xfId="6797"/>
    <cellStyle name="Comma 3 2 4 4 2 3 2" xfId="6798"/>
    <cellStyle name="Comma 3 2 4 4 2 3 3" xfId="6799"/>
    <cellStyle name="Comma 3 2 4 4 2 4" xfId="6800"/>
    <cellStyle name="Comma 3 2 4 4 2 5" xfId="6801"/>
    <cellStyle name="Comma 3 2 4 4 3" xfId="6802"/>
    <cellStyle name="Comma 3 2 4 4 3 2" xfId="6803"/>
    <cellStyle name="Comma 3 2 4 4 3 2 2" xfId="6804"/>
    <cellStyle name="Comma 3 2 4 4 3 2 3" xfId="6805"/>
    <cellStyle name="Comma 3 2 4 4 3 3" xfId="6806"/>
    <cellStyle name="Comma 3 2 4 4 3 4" xfId="6807"/>
    <cellStyle name="Comma 3 2 4 4 4" xfId="6808"/>
    <cellStyle name="Comma 3 2 4 4 4 2" xfId="6809"/>
    <cellStyle name="Comma 3 2 4 4 4 3" xfId="6810"/>
    <cellStyle name="Comma 3 2 4 4 5" xfId="6811"/>
    <cellStyle name="Comma 3 2 4 4 5 2" xfId="6812"/>
    <cellStyle name="Comma 3 2 4 4 5 3" xfId="6813"/>
    <cellStyle name="Comma 3 2 4 4 6" xfId="6814"/>
    <cellStyle name="Comma 3 2 4 4 6 2" xfId="6815"/>
    <cellStyle name="Comma 3 2 4 4 7" xfId="6816"/>
    <cellStyle name="Comma 3 2 4 5" xfId="6817"/>
    <cellStyle name="Comma 3 2 4 5 2" xfId="6818"/>
    <cellStyle name="Comma 3 2 4 5 2 2" xfId="6819"/>
    <cellStyle name="Comma 3 2 4 5 2 2 2" xfId="6820"/>
    <cellStyle name="Comma 3 2 4 5 2 2 2 2" xfId="6821"/>
    <cellStyle name="Comma 3 2 4 5 2 2 2 3" xfId="6822"/>
    <cellStyle name="Comma 3 2 4 5 2 2 3" xfId="6823"/>
    <cellStyle name="Comma 3 2 4 5 2 2 4" xfId="6824"/>
    <cellStyle name="Comma 3 2 4 5 2 3" xfId="6825"/>
    <cellStyle name="Comma 3 2 4 5 2 3 2" xfId="6826"/>
    <cellStyle name="Comma 3 2 4 5 2 3 3" xfId="6827"/>
    <cellStyle name="Comma 3 2 4 5 2 4" xfId="6828"/>
    <cellStyle name="Comma 3 2 4 5 2 5" xfId="6829"/>
    <cellStyle name="Comma 3 2 4 5 3" xfId="6830"/>
    <cellStyle name="Comma 3 2 4 5 3 2" xfId="6831"/>
    <cellStyle name="Comma 3 2 4 5 3 2 2" xfId="6832"/>
    <cellStyle name="Comma 3 2 4 5 3 2 3" xfId="6833"/>
    <cellStyle name="Comma 3 2 4 5 3 3" xfId="6834"/>
    <cellStyle name="Comma 3 2 4 5 3 4" xfId="6835"/>
    <cellStyle name="Comma 3 2 4 5 4" xfId="6836"/>
    <cellStyle name="Comma 3 2 4 5 4 2" xfId="6837"/>
    <cellStyle name="Comma 3 2 4 5 4 3" xfId="6838"/>
    <cellStyle name="Comma 3 2 4 5 5" xfId="6839"/>
    <cellStyle name="Comma 3 2 4 5 5 2" xfId="6840"/>
    <cellStyle name="Comma 3 2 4 5 5 3" xfId="6841"/>
    <cellStyle name="Comma 3 2 4 5 6" xfId="6842"/>
    <cellStyle name="Comma 3 2 4 5 6 2" xfId="6843"/>
    <cellStyle name="Comma 3 2 4 5 7" xfId="6844"/>
    <cellStyle name="Comma 3 2 4 6" xfId="6845"/>
    <cellStyle name="Comma 3 2 4 6 2" xfId="6846"/>
    <cellStyle name="Comma 3 2 4 6 2 2" xfId="6847"/>
    <cellStyle name="Comma 3 2 4 6 2 2 2" xfId="6848"/>
    <cellStyle name="Comma 3 2 4 6 2 2 3" xfId="6849"/>
    <cellStyle name="Comma 3 2 4 6 2 3" xfId="6850"/>
    <cellStyle name="Comma 3 2 4 6 2 4" xfId="6851"/>
    <cellStyle name="Comma 3 2 4 6 3" xfId="6852"/>
    <cellStyle name="Comma 3 2 4 6 3 2" xfId="6853"/>
    <cellStyle name="Comma 3 2 4 6 3 3" xfId="6854"/>
    <cellStyle name="Comma 3 2 4 6 4" xfId="6855"/>
    <cellStyle name="Comma 3 2 4 6 5" xfId="6856"/>
    <cellStyle name="Comma 3 2 4 7" xfId="6857"/>
    <cellStyle name="Comma 3 2 4 7 2" xfId="6858"/>
    <cellStyle name="Comma 3 2 4 7 2 2" xfId="6859"/>
    <cellStyle name="Comma 3 2 4 7 2 3" xfId="6860"/>
    <cellStyle name="Comma 3 2 4 7 3" xfId="6861"/>
    <cellStyle name="Comma 3 2 4 7 4" xfId="6862"/>
    <cellStyle name="Comma 3 2 4 8" xfId="6863"/>
    <cellStyle name="Comma 3 2 4 8 2" xfId="6864"/>
    <cellStyle name="Comma 3 2 4 8 3" xfId="6865"/>
    <cellStyle name="Comma 3 2 4 9" xfId="6866"/>
    <cellStyle name="Comma 3 2 4 9 2" xfId="6867"/>
    <cellStyle name="Comma 3 2 4 9 3" xfId="6868"/>
    <cellStyle name="Comma 3 2 5" xfId="6869"/>
    <cellStyle name="Comma 3 2 5 10" xfId="40387"/>
    <cellStyle name="Comma 3 2 5 2" xfId="6870"/>
    <cellStyle name="Comma 3 2 5 2 2" xfId="6871"/>
    <cellStyle name="Comma 3 2 5 2 2 2" xfId="6872"/>
    <cellStyle name="Comma 3 2 5 2 2 2 2" xfId="6873"/>
    <cellStyle name="Comma 3 2 5 2 2 2 2 2" xfId="6874"/>
    <cellStyle name="Comma 3 2 5 2 2 2 2 3" xfId="6875"/>
    <cellStyle name="Comma 3 2 5 2 2 2 3" xfId="6876"/>
    <cellStyle name="Comma 3 2 5 2 2 2 4" xfId="6877"/>
    <cellStyle name="Comma 3 2 5 2 2 3" xfId="6878"/>
    <cellStyle name="Comma 3 2 5 2 2 3 2" xfId="6879"/>
    <cellStyle name="Comma 3 2 5 2 2 3 3" xfId="6880"/>
    <cellStyle name="Comma 3 2 5 2 2 4" xfId="6881"/>
    <cellStyle name="Comma 3 2 5 2 2 5" xfId="6882"/>
    <cellStyle name="Comma 3 2 5 2 3" xfId="6883"/>
    <cellStyle name="Comma 3 2 5 2 3 2" xfId="6884"/>
    <cellStyle name="Comma 3 2 5 2 3 2 2" xfId="6885"/>
    <cellStyle name="Comma 3 2 5 2 3 2 3" xfId="6886"/>
    <cellStyle name="Comma 3 2 5 2 3 3" xfId="6887"/>
    <cellStyle name="Comma 3 2 5 2 3 4" xfId="6888"/>
    <cellStyle name="Comma 3 2 5 2 4" xfId="6889"/>
    <cellStyle name="Comma 3 2 5 2 4 2" xfId="6890"/>
    <cellStyle name="Comma 3 2 5 2 4 3" xfId="6891"/>
    <cellStyle name="Comma 3 2 5 2 5" xfId="6892"/>
    <cellStyle name="Comma 3 2 5 2 5 2" xfId="6893"/>
    <cellStyle name="Comma 3 2 5 2 5 3" xfId="6894"/>
    <cellStyle name="Comma 3 2 5 2 6" xfId="6895"/>
    <cellStyle name="Comma 3 2 5 2 6 2" xfId="6896"/>
    <cellStyle name="Comma 3 2 5 2 6 3" xfId="6897"/>
    <cellStyle name="Comma 3 2 5 2 7" xfId="40388"/>
    <cellStyle name="Comma 3 2 5 3" xfId="6898"/>
    <cellStyle name="Comma 3 2 5 3 2" xfId="6899"/>
    <cellStyle name="Comma 3 2 5 3 2 2" xfId="6900"/>
    <cellStyle name="Comma 3 2 5 3 2 2 2" xfId="6901"/>
    <cellStyle name="Comma 3 2 5 3 2 2 2 2" xfId="6902"/>
    <cellStyle name="Comma 3 2 5 3 2 2 2 3" xfId="6903"/>
    <cellStyle name="Comma 3 2 5 3 2 2 3" xfId="6904"/>
    <cellStyle name="Comma 3 2 5 3 2 2 4" xfId="6905"/>
    <cellStyle name="Comma 3 2 5 3 2 3" xfId="6906"/>
    <cellStyle name="Comma 3 2 5 3 2 3 2" xfId="6907"/>
    <cellStyle name="Comma 3 2 5 3 2 3 3" xfId="6908"/>
    <cellStyle name="Comma 3 2 5 3 2 4" xfId="6909"/>
    <cellStyle name="Comma 3 2 5 3 2 5" xfId="6910"/>
    <cellStyle name="Comma 3 2 5 3 3" xfId="6911"/>
    <cellStyle name="Comma 3 2 5 3 3 2" xfId="6912"/>
    <cellStyle name="Comma 3 2 5 3 3 2 2" xfId="6913"/>
    <cellStyle name="Comma 3 2 5 3 3 2 3" xfId="6914"/>
    <cellStyle name="Comma 3 2 5 3 3 3" xfId="6915"/>
    <cellStyle name="Comma 3 2 5 3 3 4" xfId="6916"/>
    <cellStyle name="Comma 3 2 5 3 4" xfId="6917"/>
    <cellStyle name="Comma 3 2 5 3 4 2" xfId="6918"/>
    <cellStyle name="Comma 3 2 5 3 4 3" xfId="6919"/>
    <cellStyle name="Comma 3 2 5 3 5" xfId="6920"/>
    <cellStyle name="Comma 3 2 5 3 5 2" xfId="6921"/>
    <cellStyle name="Comma 3 2 5 3 5 3" xfId="6922"/>
    <cellStyle name="Comma 3 2 5 3 6" xfId="6923"/>
    <cellStyle name="Comma 3 2 5 3 6 2" xfId="6924"/>
    <cellStyle name="Comma 3 2 5 3 7" xfId="6925"/>
    <cellStyle name="Comma 3 2 5 4" xfId="6926"/>
    <cellStyle name="Comma 3 2 5 4 2" xfId="6927"/>
    <cellStyle name="Comma 3 2 5 4 2 2" xfId="6928"/>
    <cellStyle name="Comma 3 2 5 4 2 2 2" xfId="6929"/>
    <cellStyle name="Comma 3 2 5 4 2 2 2 2" xfId="6930"/>
    <cellStyle name="Comma 3 2 5 4 2 2 2 3" xfId="6931"/>
    <cellStyle name="Comma 3 2 5 4 2 2 3" xfId="6932"/>
    <cellStyle name="Comma 3 2 5 4 2 2 4" xfId="6933"/>
    <cellStyle name="Comma 3 2 5 4 2 3" xfId="6934"/>
    <cellStyle name="Comma 3 2 5 4 2 3 2" xfId="6935"/>
    <cellStyle name="Comma 3 2 5 4 2 3 3" xfId="6936"/>
    <cellStyle name="Comma 3 2 5 4 2 4" xfId="6937"/>
    <cellStyle name="Comma 3 2 5 4 2 5" xfId="6938"/>
    <cellStyle name="Comma 3 2 5 4 3" xfId="6939"/>
    <cellStyle name="Comma 3 2 5 4 3 2" xfId="6940"/>
    <cellStyle name="Comma 3 2 5 4 3 2 2" xfId="6941"/>
    <cellStyle name="Comma 3 2 5 4 3 2 3" xfId="6942"/>
    <cellStyle name="Comma 3 2 5 4 3 3" xfId="6943"/>
    <cellStyle name="Comma 3 2 5 4 3 4" xfId="6944"/>
    <cellStyle name="Comma 3 2 5 4 4" xfId="6945"/>
    <cellStyle name="Comma 3 2 5 4 4 2" xfId="6946"/>
    <cellStyle name="Comma 3 2 5 4 4 3" xfId="6947"/>
    <cellStyle name="Comma 3 2 5 4 5" xfId="6948"/>
    <cellStyle name="Comma 3 2 5 4 5 2" xfId="6949"/>
    <cellStyle name="Comma 3 2 5 4 5 3" xfId="6950"/>
    <cellStyle name="Comma 3 2 5 4 6" xfId="6951"/>
    <cellStyle name="Comma 3 2 5 4 6 2" xfId="6952"/>
    <cellStyle name="Comma 3 2 5 4 7" xfId="6953"/>
    <cellStyle name="Comma 3 2 5 5" xfId="6954"/>
    <cellStyle name="Comma 3 2 5 5 2" xfId="6955"/>
    <cellStyle name="Comma 3 2 5 5 2 2" xfId="6956"/>
    <cellStyle name="Comma 3 2 5 5 2 2 2" xfId="6957"/>
    <cellStyle name="Comma 3 2 5 5 2 2 3" xfId="6958"/>
    <cellStyle name="Comma 3 2 5 5 2 3" xfId="6959"/>
    <cellStyle name="Comma 3 2 5 5 2 4" xfId="6960"/>
    <cellStyle name="Comma 3 2 5 5 3" xfId="6961"/>
    <cellStyle name="Comma 3 2 5 5 3 2" xfId="6962"/>
    <cellStyle name="Comma 3 2 5 5 3 3" xfId="6963"/>
    <cellStyle name="Comma 3 2 5 5 4" xfId="6964"/>
    <cellStyle name="Comma 3 2 5 5 5" xfId="6965"/>
    <cellStyle name="Comma 3 2 5 6" xfId="6966"/>
    <cellStyle name="Comma 3 2 5 6 2" xfId="6967"/>
    <cellStyle name="Comma 3 2 5 6 2 2" xfId="6968"/>
    <cellStyle name="Comma 3 2 5 6 2 3" xfId="6969"/>
    <cellStyle name="Comma 3 2 5 6 3" xfId="6970"/>
    <cellStyle name="Comma 3 2 5 6 4" xfId="6971"/>
    <cellStyle name="Comma 3 2 5 7" xfId="6972"/>
    <cellStyle name="Comma 3 2 5 7 2" xfId="6973"/>
    <cellStyle name="Comma 3 2 5 7 3" xfId="6974"/>
    <cellStyle name="Comma 3 2 5 8" xfId="6975"/>
    <cellStyle name="Comma 3 2 5 8 2" xfId="6976"/>
    <cellStyle name="Comma 3 2 5 8 3" xfId="6977"/>
    <cellStyle name="Comma 3 2 5 9" xfId="6978"/>
    <cellStyle name="Comma 3 2 5 9 2" xfId="6979"/>
    <cellStyle name="Comma 3 2 5 9 3" xfId="6980"/>
    <cellStyle name="Comma 3 2 6" xfId="6981"/>
    <cellStyle name="Comma 3 2 6 10" xfId="40389"/>
    <cellStyle name="Comma 3 2 6 2" xfId="6982"/>
    <cellStyle name="Comma 3 2 6 2 2" xfId="6983"/>
    <cellStyle name="Comma 3 2 6 2 2 2" xfId="6984"/>
    <cellStyle name="Comma 3 2 6 2 2 2 2" xfId="6985"/>
    <cellStyle name="Comma 3 2 6 2 2 2 2 2" xfId="6986"/>
    <cellStyle name="Comma 3 2 6 2 2 2 2 3" xfId="6987"/>
    <cellStyle name="Comma 3 2 6 2 2 2 3" xfId="6988"/>
    <cellStyle name="Comma 3 2 6 2 2 2 4" xfId="6989"/>
    <cellStyle name="Comma 3 2 6 2 2 3" xfId="6990"/>
    <cellStyle name="Comma 3 2 6 2 2 3 2" xfId="6991"/>
    <cellStyle name="Comma 3 2 6 2 2 3 3" xfId="6992"/>
    <cellStyle name="Comma 3 2 6 2 2 4" xfId="6993"/>
    <cellStyle name="Comma 3 2 6 2 2 5" xfId="6994"/>
    <cellStyle name="Comma 3 2 6 2 3" xfId="6995"/>
    <cellStyle name="Comma 3 2 6 2 3 2" xfId="6996"/>
    <cellStyle name="Comma 3 2 6 2 3 2 2" xfId="6997"/>
    <cellStyle name="Comma 3 2 6 2 3 2 3" xfId="6998"/>
    <cellStyle name="Comma 3 2 6 2 3 3" xfId="6999"/>
    <cellStyle name="Comma 3 2 6 2 3 4" xfId="7000"/>
    <cellStyle name="Comma 3 2 6 2 4" xfId="7001"/>
    <cellStyle name="Comma 3 2 6 2 4 2" xfId="7002"/>
    <cellStyle name="Comma 3 2 6 2 4 3" xfId="7003"/>
    <cellStyle name="Comma 3 2 6 2 5" xfId="7004"/>
    <cellStyle name="Comma 3 2 6 2 5 2" xfId="7005"/>
    <cellStyle name="Comma 3 2 6 2 5 3" xfId="7006"/>
    <cellStyle name="Comma 3 2 6 2 6" xfId="7007"/>
    <cellStyle name="Comma 3 2 6 2 6 2" xfId="7008"/>
    <cellStyle name="Comma 3 2 6 2 7" xfId="7009"/>
    <cellStyle name="Comma 3 2 6 3" xfId="7010"/>
    <cellStyle name="Comma 3 2 6 3 2" xfId="7011"/>
    <cellStyle name="Comma 3 2 6 3 2 2" xfId="7012"/>
    <cellStyle name="Comma 3 2 6 3 2 2 2" xfId="7013"/>
    <cellStyle name="Comma 3 2 6 3 2 2 2 2" xfId="7014"/>
    <cellStyle name="Comma 3 2 6 3 2 2 2 3" xfId="7015"/>
    <cellStyle name="Comma 3 2 6 3 2 2 3" xfId="7016"/>
    <cellStyle name="Comma 3 2 6 3 2 2 4" xfId="7017"/>
    <cellStyle name="Comma 3 2 6 3 2 3" xfId="7018"/>
    <cellStyle name="Comma 3 2 6 3 2 3 2" xfId="7019"/>
    <cellStyle name="Comma 3 2 6 3 2 3 3" xfId="7020"/>
    <cellStyle name="Comma 3 2 6 3 2 4" xfId="7021"/>
    <cellStyle name="Comma 3 2 6 3 2 5" xfId="7022"/>
    <cellStyle name="Comma 3 2 6 3 3" xfId="7023"/>
    <cellStyle name="Comma 3 2 6 3 3 2" xfId="7024"/>
    <cellStyle name="Comma 3 2 6 3 3 2 2" xfId="7025"/>
    <cellStyle name="Comma 3 2 6 3 3 2 3" xfId="7026"/>
    <cellStyle name="Comma 3 2 6 3 3 3" xfId="7027"/>
    <cellStyle name="Comma 3 2 6 3 3 4" xfId="7028"/>
    <cellStyle name="Comma 3 2 6 3 4" xfId="7029"/>
    <cellStyle name="Comma 3 2 6 3 4 2" xfId="7030"/>
    <cellStyle name="Comma 3 2 6 3 4 3" xfId="7031"/>
    <cellStyle name="Comma 3 2 6 3 5" xfId="7032"/>
    <cellStyle name="Comma 3 2 6 3 5 2" xfId="7033"/>
    <cellStyle name="Comma 3 2 6 3 5 3" xfId="7034"/>
    <cellStyle name="Comma 3 2 6 3 6" xfId="7035"/>
    <cellStyle name="Comma 3 2 6 3 6 2" xfId="7036"/>
    <cellStyle name="Comma 3 2 6 3 7" xfId="7037"/>
    <cellStyle name="Comma 3 2 6 4" xfId="7038"/>
    <cellStyle name="Comma 3 2 6 4 2" xfId="7039"/>
    <cellStyle name="Comma 3 2 6 4 2 2" xfId="7040"/>
    <cellStyle name="Comma 3 2 6 4 2 2 2" xfId="7041"/>
    <cellStyle name="Comma 3 2 6 4 2 2 2 2" xfId="7042"/>
    <cellStyle name="Comma 3 2 6 4 2 2 2 3" xfId="7043"/>
    <cellStyle name="Comma 3 2 6 4 2 2 3" xfId="7044"/>
    <cellStyle name="Comma 3 2 6 4 2 2 4" xfId="7045"/>
    <cellStyle name="Comma 3 2 6 4 2 3" xfId="7046"/>
    <cellStyle name="Comma 3 2 6 4 2 3 2" xfId="7047"/>
    <cellStyle name="Comma 3 2 6 4 2 3 3" xfId="7048"/>
    <cellStyle name="Comma 3 2 6 4 2 4" xfId="7049"/>
    <cellStyle name="Comma 3 2 6 4 2 5" xfId="7050"/>
    <cellStyle name="Comma 3 2 6 4 3" xfId="7051"/>
    <cellStyle name="Comma 3 2 6 4 3 2" xfId="7052"/>
    <cellStyle name="Comma 3 2 6 4 3 2 2" xfId="7053"/>
    <cellStyle name="Comma 3 2 6 4 3 2 3" xfId="7054"/>
    <cellStyle name="Comma 3 2 6 4 3 3" xfId="7055"/>
    <cellStyle name="Comma 3 2 6 4 3 4" xfId="7056"/>
    <cellStyle name="Comma 3 2 6 4 4" xfId="7057"/>
    <cellStyle name="Comma 3 2 6 4 4 2" xfId="7058"/>
    <cellStyle name="Comma 3 2 6 4 4 3" xfId="7059"/>
    <cellStyle name="Comma 3 2 6 4 5" xfId="7060"/>
    <cellStyle name="Comma 3 2 6 4 5 2" xfId="7061"/>
    <cellStyle name="Comma 3 2 6 4 5 3" xfId="7062"/>
    <cellStyle name="Comma 3 2 6 4 6" xfId="7063"/>
    <cellStyle name="Comma 3 2 6 4 6 2" xfId="7064"/>
    <cellStyle name="Comma 3 2 6 4 7" xfId="7065"/>
    <cellStyle name="Comma 3 2 6 5" xfId="7066"/>
    <cellStyle name="Comma 3 2 6 5 2" xfId="7067"/>
    <cellStyle name="Comma 3 2 6 5 2 2" xfId="7068"/>
    <cellStyle name="Comma 3 2 6 5 2 2 2" xfId="7069"/>
    <cellStyle name="Comma 3 2 6 5 2 2 3" xfId="7070"/>
    <cellStyle name="Comma 3 2 6 5 2 3" xfId="7071"/>
    <cellStyle name="Comma 3 2 6 5 2 4" xfId="7072"/>
    <cellStyle name="Comma 3 2 6 5 3" xfId="7073"/>
    <cellStyle name="Comma 3 2 6 5 3 2" xfId="7074"/>
    <cellStyle name="Comma 3 2 6 5 3 3" xfId="7075"/>
    <cellStyle name="Comma 3 2 6 5 4" xfId="7076"/>
    <cellStyle name="Comma 3 2 6 5 5" xfId="7077"/>
    <cellStyle name="Comma 3 2 6 6" xfId="7078"/>
    <cellStyle name="Comma 3 2 6 6 2" xfId="7079"/>
    <cellStyle name="Comma 3 2 6 6 2 2" xfId="7080"/>
    <cellStyle name="Comma 3 2 6 6 2 3" xfId="7081"/>
    <cellStyle name="Comma 3 2 6 6 3" xfId="7082"/>
    <cellStyle name="Comma 3 2 6 6 4" xfId="7083"/>
    <cellStyle name="Comma 3 2 6 7" xfId="7084"/>
    <cellStyle name="Comma 3 2 6 7 2" xfId="7085"/>
    <cellStyle name="Comma 3 2 6 7 3" xfId="7086"/>
    <cellStyle name="Comma 3 2 6 8" xfId="7087"/>
    <cellStyle name="Comma 3 2 6 8 2" xfId="7088"/>
    <cellStyle name="Comma 3 2 6 8 3" xfId="7089"/>
    <cellStyle name="Comma 3 2 6 9" xfId="7090"/>
    <cellStyle name="Comma 3 2 6 9 2" xfId="7091"/>
    <cellStyle name="Comma 3 2 6 9 3" xfId="7092"/>
    <cellStyle name="Comma 3 2 7" xfId="7093"/>
    <cellStyle name="Comma 3 2 7 2" xfId="7094"/>
    <cellStyle name="Comma 3 2 7 2 2" xfId="7095"/>
    <cellStyle name="Comma 3 2 7 2 2 2" xfId="7096"/>
    <cellStyle name="Comma 3 2 7 2 2 2 2" xfId="7097"/>
    <cellStyle name="Comma 3 2 7 2 2 2 3" xfId="7098"/>
    <cellStyle name="Comma 3 2 7 2 2 3" xfId="7099"/>
    <cellStyle name="Comma 3 2 7 2 2 4" xfId="7100"/>
    <cellStyle name="Comma 3 2 7 2 3" xfId="7101"/>
    <cellStyle name="Comma 3 2 7 2 3 2" xfId="7102"/>
    <cellStyle name="Comma 3 2 7 2 3 3" xfId="7103"/>
    <cellStyle name="Comma 3 2 7 2 4" xfId="7104"/>
    <cellStyle name="Comma 3 2 7 2 5" xfId="7105"/>
    <cellStyle name="Comma 3 2 7 3" xfId="7106"/>
    <cellStyle name="Comma 3 2 7 3 2" xfId="7107"/>
    <cellStyle name="Comma 3 2 7 3 2 2" xfId="7108"/>
    <cellStyle name="Comma 3 2 7 3 2 3" xfId="7109"/>
    <cellStyle name="Comma 3 2 7 3 3" xfId="7110"/>
    <cellStyle name="Comma 3 2 7 3 4" xfId="7111"/>
    <cellStyle name="Comma 3 2 7 4" xfId="7112"/>
    <cellStyle name="Comma 3 2 7 4 2" xfId="7113"/>
    <cellStyle name="Comma 3 2 7 4 3" xfId="7114"/>
    <cellStyle name="Comma 3 2 7 5" xfId="7115"/>
    <cellStyle name="Comma 3 2 7 5 2" xfId="7116"/>
    <cellStyle name="Comma 3 2 7 5 3" xfId="7117"/>
    <cellStyle name="Comma 3 2 7 6" xfId="7118"/>
    <cellStyle name="Comma 3 2 7 6 2" xfId="7119"/>
    <cellStyle name="Comma 3 2 7 6 3" xfId="7120"/>
    <cellStyle name="Comma 3 2 7 7" xfId="40390"/>
    <cellStyle name="Comma 3 2 8" xfId="7121"/>
    <cellStyle name="Comma 3 2 8 2" xfId="7122"/>
    <cellStyle name="Comma 3 2 8 2 2" xfId="7123"/>
    <cellStyle name="Comma 3 2 8 2 2 2" xfId="7124"/>
    <cellStyle name="Comma 3 2 8 2 2 2 2" xfId="7125"/>
    <cellStyle name="Comma 3 2 8 2 2 2 3" xfId="7126"/>
    <cellStyle name="Comma 3 2 8 2 2 3" xfId="7127"/>
    <cellStyle name="Comma 3 2 8 2 2 4" xfId="7128"/>
    <cellStyle name="Comma 3 2 8 2 3" xfId="7129"/>
    <cellStyle name="Comma 3 2 8 2 3 2" xfId="7130"/>
    <cellStyle name="Comma 3 2 8 2 3 3" xfId="7131"/>
    <cellStyle name="Comma 3 2 8 2 4" xfId="7132"/>
    <cellStyle name="Comma 3 2 8 2 5" xfId="7133"/>
    <cellStyle name="Comma 3 2 8 3" xfId="7134"/>
    <cellStyle name="Comma 3 2 8 3 2" xfId="7135"/>
    <cellStyle name="Comma 3 2 8 3 2 2" xfId="7136"/>
    <cellStyle name="Comma 3 2 8 3 2 3" xfId="7137"/>
    <cellStyle name="Comma 3 2 8 3 3" xfId="7138"/>
    <cellStyle name="Comma 3 2 8 3 4" xfId="7139"/>
    <cellStyle name="Comma 3 2 8 4" xfId="7140"/>
    <cellStyle name="Comma 3 2 8 4 2" xfId="7141"/>
    <cellStyle name="Comma 3 2 8 4 3" xfId="7142"/>
    <cellStyle name="Comma 3 2 8 5" xfId="7143"/>
    <cellStyle name="Comma 3 2 8 5 2" xfId="7144"/>
    <cellStyle name="Comma 3 2 8 5 3" xfId="7145"/>
    <cellStyle name="Comma 3 2 8 6" xfId="7146"/>
    <cellStyle name="Comma 3 2 8 6 2" xfId="7147"/>
    <cellStyle name="Comma 3 2 8 6 3" xfId="7148"/>
    <cellStyle name="Comma 3 2 8 7" xfId="40391"/>
    <cellStyle name="Comma 3 2 9" xfId="7149"/>
    <cellStyle name="Comma 3 2 9 2" xfId="7150"/>
    <cellStyle name="Comma 3 2 9 2 2" xfId="7151"/>
    <cellStyle name="Comma 3 2 9 2 2 2" xfId="7152"/>
    <cellStyle name="Comma 3 2 9 2 2 2 2" xfId="7153"/>
    <cellStyle name="Comma 3 2 9 2 2 2 3" xfId="7154"/>
    <cellStyle name="Comma 3 2 9 2 2 3" xfId="7155"/>
    <cellStyle name="Comma 3 2 9 2 2 4" xfId="7156"/>
    <cellStyle name="Comma 3 2 9 2 3" xfId="7157"/>
    <cellStyle name="Comma 3 2 9 2 3 2" xfId="7158"/>
    <cellStyle name="Comma 3 2 9 2 3 3" xfId="7159"/>
    <cellStyle name="Comma 3 2 9 2 4" xfId="7160"/>
    <cellStyle name="Comma 3 2 9 2 5" xfId="7161"/>
    <cellStyle name="Comma 3 2 9 3" xfId="7162"/>
    <cellStyle name="Comma 3 2 9 3 2" xfId="7163"/>
    <cellStyle name="Comma 3 2 9 3 2 2" xfId="7164"/>
    <cellStyle name="Comma 3 2 9 3 2 3" xfId="7165"/>
    <cellStyle name="Comma 3 2 9 3 3" xfId="7166"/>
    <cellStyle name="Comma 3 2 9 3 4" xfId="7167"/>
    <cellStyle name="Comma 3 2 9 4" xfId="7168"/>
    <cellStyle name="Comma 3 2 9 4 2" xfId="7169"/>
    <cellStyle name="Comma 3 2 9 4 3" xfId="7170"/>
    <cellStyle name="Comma 3 2 9 5" xfId="7171"/>
    <cellStyle name="Comma 3 2 9 5 2" xfId="7172"/>
    <cellStyle name="Comma 3 2 9 5 3" xfId="7173"/>
    <cellStyle name="Comma 3 2 9 6" xfId="7174"/>
    <cellStyle name="Comma 3 2 9 6 2" xfId="7175"/>
    <cellStyle name="Comma 3 2 9 7" xfId="7176"/>
    <cellStyle name="Comma 3 3" xfId="7177"/>
    <cellStyle name="Comma 3 3 2" xfId="7178"/>
    <cellStyle name="Comma 3 4" xfId="7179"/>
    <cellStyle name="Comma 3 4 10" xfId="7180"/>
    <cellStyle name="Comma 3 4 10 2" xfId="7181"/>
    <cellStyle name="Comma 3 4 10 3" xfId="7182"/>
    <cellStyle name="Comma 3 4 11" xfId="7183"/>
    <cellStyle name="Comma 3 4 11 2" xfId="7184"/>
    <cellStyle name="Comma 3 4 11 3" xfId="7185"/>
    <cellStyle name="Comma 3 4 12" xfId="40392"/>
    <cellStyle name="Comma 3 4 2" xfId="7186"/>
    <cellStyle name="Comma 3 4 2 10" xfId="7187"/>
    <cellStyle name="Comma 3 4 2 10 2" xfId="7188"/>
    <cellStyle name="Comma 3 4 2 10 3" xfId="7189"/>
    <cellStyle name="Comma 3 4 2 11" xfId="40393"/>
    <cellStyle name="Comma 3 4 2 2" xfId="7190"/>
    <cellStyle name="Comma 3 4 2 2 10" xfId="40394"/>
    <cellStyle name="Comma 3 4 2 2 2" xfId="7191"/>
    <cellStyle name="Comma 3 4 2 2 2 2" xfId="7192"/>
    <cellStyle name="Comma 3 4 2 2 2 2 2" xfId="7193"/>
    <cellStyle name="Comma 3 4 2 2 2 2 2 2" xfId="7194"/>
    <cellStyle name="Comma 3 4 2 2 2 2 2 2 2" xfId="7195"/>
    <cellStyle name="Comma 3 4 2 2 2 2 2 2 3" xfId="7196"/>
    <cellStyle name="Comma 3 4 2 2 2 2 2 3" xfId="7197"/>
    <cellStyle name="Comma 3 4 2 2 2 2 2 4" xfId="7198"/>
    <cellStyle name="Comma 3 4 2 2 2 2 3" xfId="7199"/>
    <cellStyle name="Comma 3 4 2 2 2 2 3 2" xfId="7200"/>
    <cellStyle name="Comma 3 4 2 2 2 2 3 3" xfId="7201"/>
    <cellStyle name="Comma 3 4 2 2 2 2 4" xfId="7202"/>
    <cellStyle name="Comma 3 4 2 2 2 2 5" xfId="7203"/>
    <cellStyle name="Comma 3 4 2 2 2 3" xfId="7204"/>
    <cellStyle name="Comma 3 4 2 2 2 3 2" xfId="7205"/>
    <cellStyle name="Comma 3 4 2 2 2 3 2 2" xfId="7206"/>
    <cellStyle name="Comma 3 4 2 2 2 3 2 3" xfId="7207"/>
    <cellStyle name="Comma 3 4 2 2 2 3 3" xfId="7208"/>
    <cellStyle name="Comma 3 4 2 2 2 3 4" xfId="7209"/>
    <cellStyle name="Comma 3 4 2 2 2 4" xfId="7210"/>
    <cellStyle name="Comma 3 4 2 2 2 4 2" xfId="7211"/>
    <cellStyle name="Comma 3 4 2 2 2 4 3" xfId="7212"/>
    <cellStyle name="Comma 3 4 2 2 2 5" xfId="7213"/>
    <cellStyle name="Comma 3 4 2 2 2 5 2" xfId="7214"/>
    <cellStyle name="Comma 3 4 2 2 2 5 3" xfId="7215"/>
    <cellStyle name="Comma 3 4 2 2 2 6" xfId="7216"/>
    <cellStyle name="Comma 3 4 2 2 2 6 2" xfId="7217"/>
    <cellStyle name="Comma 3 4 2 2 2 6 3" xfId="7218"/>
    <cellStyle name="Comma 3 4 2 2 2 7" xfId="40395"/>
    <cellStyle name="Comma 3 4 2 2 3" xfId="7219"/>
    <cellStyle name="Comma 3 4 2 2 3 2" xfId="7220"/>
    <cellStyle name="Comma 3 4 2 2 3 2 2" xfId="7221"/>
    <cellStyle name="Comma 3 4 2 2 3 2 2 2" xfId="7222"/>
    <cellStyle name="Comma 3 4 2 2 3 2 2 2 2" xfId="7223"/>
    <cellStyle name="Comma 3 4 2 2 3 2 2 2 3" xfId="7224"/>
    <cellStyle name="Comma 3 4 2 2 3 2 2 3" xfId="7225"/>
    <cellStyle name="Comma 3 4 2 2 3 2 2 4" xfId="7226"/>
    <cellStyle name="Comma 3 4 2 2 3 2 3" xfId="7227"/>
    <cellStyle name="Comma 3 4 2 2 3 2 3 2" xfId="7228"/>
    <cellStyle name="Comma 3 4 2 2 3 2 3 3" xfId="7229"/>
    <cellStyle name="Comma 3 4 2 2 3 2 4" xfId="7230"/>
    <cellStyle name="Comma 3 4 2 2 3 2 5" xfId="7231"/>
    <cellStyle name="Comma 3 4 2 2 3 3" xfId="7232"/>
    <cellStyle name="Comma 3 4 2 2 3 3 2" xfId="7233"/>
    <cellStyle name="Comma 3 4 2 2 3 3 2 2" xfId="7234"/>
    <cellStyle name="Comma 3 4 2 2 3 3 2 3" xfId="7235"/>
    <cellStyle name="Comma 3 4 2 2 3 3 3" xfId="7236"/>
    <cellStyle name="Comma 3 4 2 2 3 3 4" xfId="7237"/>
    <cellStyle name="Comma 3 4 2 2 3 4" xfId="7238"/>
    <cellStyle name="Comma 3 4 2 2 3 4 2" xfId="7239"/>
    <cellStyle name="Comma 3 4 2 2 3 4 3" xfId="7240"/>
    <cellStyle name="Comma 3 4 2 2 3 5" xfId="7241"/>
    <cellStyle name="Comma 3 4 2 2 3 5 2" xfId="7242"/>
    <cellStyle name="Comma 3 4 2 2 3 5 3" xfId="7243"/>
    <cellStyle name="Comma 3 4 2 2 3 6" xfId="7244"/>
    <cellStyle name="Comma 3 4 2 2 3 6 2" xfId="7245"/>
    <cellStyle name="Comma 3 4 2 2 3 7" xfId="7246"/>
    <cellStyle name="Comma 3 4 2 2 4" xfId="7247"/>
    <cellStyle name="Comma 3 4 2 2 4 2" xfId="7248"/>
    <cellStyle name="Comma 3 4 2 2 4 2 2" xfId="7249"/>
    <cellStyle name="Comma 3 4 2 2 4 2 2 2" xfId="7250"/>
    <cellStyle name="Comma 3 4 2 2 4 2 2 2 2" xfId="7251"/>
    <cellStyle name="Comma 3 4 2 2 4 2 2 2 3" xfId="7252"/>
    <cellStyle name="Comma 3 4 2 2 4 2 2 3" xfId="7253"/>
    <cellStyle name="Comma 3 4 2 2 4 2 2 4" xfId="7254"/>
    <cellStyle name="Comma 3 4 2 2 4 2 3" xfId="7255"/>
    <cellStyle name="Comma 3 4 2 2 4 2 3 2" xfId="7256"/>
    <cellStyle name="Comma 3 4 2 2 4 2 3 3" xfId="7257"/>
    <cellStyle name="Comma 3 4 2 2 4 2 4" xfId="7258"/>
    <cellStyle name="Comma 3 4 2 2 4 2 5" xfId="7259"/>
    <cellStyle name="Comma 3 4 2 2 4 3" xfId="7260"/>
    <cellStyle name="Comma 3 4 2 2 4 3 2" xfId="7261"/>
    <cellStyle name="Comma 3 4 2 2 4 3 2 2" xfId="7262"/>
    <cellStyle name="Comma 3 4 2 2 4 3 2 3" xfId="7263"/>
    <cellStyle name="Comma 3 4 2 2 4 3 3" xfId="7264"/>
    <cellStyle name="Comma 3 4 2 2 4 3 4" xfId="7265"/>
    <cellStyle name="Comma 3 4 2 2 4 4" xfId="7266"/>
    <cellStyle name="Comma 3 4 2 2 4 4 2" xfId="7267"/>
    <cellStyle name="Comma 3 4 2 2 4 4 3" xfId="7268"/>
    <cellStyle name="Comma 3 4 2 2 4 5" xfId="7269"/>
    <cellStyle name="Comma 3 4 2 2 4 5 2" xfId="7270"/>
    <cellStyle name="Comma 3 4 2 2 4 5 3" xfId="7271"/>
    <cellStyle name="Comma 3 4 2 2 4 6" xfId="7272"/>
    <cellStyle name="Comma 3 4 2 2 4 6 2" xfId="7273"/>
    <cellStyle name="Comma 3 4 2 2 4 7" xfId="7274"/>
    <cellStyle name="Comma 3 4 2 2 5" xfId="7275"/>
    <cellStyle name="Comma 3 4 2 2 5 2" xfId="7276"/>
    <cellStyle name="Comma 3 4 2 2 5 2 2" xfId="7277"/>
    <cellStyle name="Comma 3 4 2 2 5 2 2 2" xfId="7278"/>
    <cellStyle name="Comma 3 4 2 2 5 2 2 3" xfId="7279"/>
    <cellStyle name="Comma 3 4 2 2 5 2 3" xfId="7280"/>
    <cellStyle name="Comma 3 4 2 2 5 2 4" xfId="7281"/>
    <cellStyle name="Comma 3 4 2 2 5 3" xfId="7282"/>
    <cellStyle name="Comma 3 4 2 2 5 3 2" xfId="7283"/>
    <cellStyle name="Comma 3 4 2 2 5 3 3" xfId="7284"/>
    <cellStyle name="Comma 3 4 2 2 5 4" xfId="7285"/>
    <cellStyle name="Comma 3 4 2 2 5 5" xfId="7286"/>
    <cellStyle name="Comma 3 4 2 2 6" xfId="7287"/>
    <cellStyle name="Comma 3 4 2 2 6 2" xfId="7288"/>
    <cellStyle name="Comma 3 4 2 2 6 2 2" xfId="7289"/>
    <cellStyle name="Comma 3 4 2 2 6 2 3" xfId="7290"/>
    <cellStyle name="Comma 3 4 2 2 6 3" xfId="7291"/>
    <cellStyle name="Comma 3 4 2 2 6 4" xfId="7292"/>
    <cellStyle name="Comma 3 4 2 2 7" xfId="7293"/>
    <cellStyle name="Comma 3 4 2 2 7 2" xfId="7294"/>
    <cellStyle name="Comma 3 4 2 2 7 3" xfId="7295"/>
    <cellStyle name="Comma 3 4 2 2 8" xfId="7296"/>
    <cellStyle name="Comma 3 4 2 2 8 2" xfId="7297"/>
    <cellStyle name="Comma 3 4 2 2 8 3" xfId="7298"/>
    <cellStyle name="Comma 3 4 2 2 9" xfId="7299"/>
    <cellStyle name="Comma 3 4 2 2 9 2" xfId="7300"/>
    <cellStyle name="Comma 3 4 2 2 9 3" xfId="7301"/>
    <cellStyle name="Comma 3 4 2 3" xfId="7302"/>
    <cellStyle name="Comma 3 4 2 3 2" xfId="7303"/>
    <cellStyle name="Comma 3 4 2 3 2 2" xfId="7304"/>
    <cellStyle name="Comma 3 4 2 3 2 2 2" xfId="7305"/>
    <cellStyle name="Comma 3 4 2 3 2 2 2 2" xfId="7306"/>
    <cellStyle name="Comma 3 4 2 3 2 2 2 3" xfId="7307"/>
    <cellStyle name="Comma 3 4 2 3 2 2 3" xfId="7308"/>
    <cellStyle name="Comma 3 4 2 3 2 2 4" xfId="7309"/>
    <cellStyle name="Comma 3 4 2 3 2 3" xfId="7310"/>
    <cellStyle name="Comma 3 4 2 3 2 3 2" xfId="7311"/>
    <cellStyle name="Comma 3 4 2 3 2 3 3" xfId="7312"/>
    <cellStyle name="Comma 3 4 2 3 2 4" xfId="7313"/>
    <cellStyle name="Comma 3 4 2 3 2 5" xfId="7314"/>
    <cellStyle name="Comma 3 4 2 3 3" xfId="7315"/>
    <cellStyle name="Comma 3 4 2 3 3 2" xfId="7316"/>
    <cellStyle name="Comma 3 4 2 3 3 2 2" xfId="7317"/>
    <cellStyle name="Comma 3 4 2 3 3 2 3" xfId="7318"/>
    <cellStyle name="Comma 3 4 2 3 3 3" xfId="7319"/>
    <cellStyle name="Comma 3 4 2 3 3 4" xfId="7320"/>
    <cellStyle name="Comma 3 4 2 3 4" xfId="7321"/>
    <cellStyle name="Comma 3 4 2 3 4 2" xfId="7322"/>
    <cellStyle name="Comma 3 4 2 3 4 3" xfId="7323"/>
    <cellStyle name="Comma 3 4 2 3 5" xfId="7324"/>
    <cellStyle name="Comma 3 4 2 3 5 2" xfId="7325"/>
    <cellStyle name="Comma 3 4 2 3 5 3" xfId="7326"/>
    <cellStyle name="Comma 3 4 2 3 6" xfId="7327"/>
    <cellStyle name="Comma 3 4 2 3 6 2" xfId="7328"/>
    <cellStyle name="Comma 3 4 2 3 6 3" xfId="7329"/>
    <cellStyle name="Comma 3 4 2 3 7" xfId="40396"/>
    <cellStyle name="Comma 3 4 2 4" xfId="7330"/>
    <cellStyle name="Comma 3 4 2 4 2" xfId="7331"/>
    <cellStyle name="Comma 3 4 2 4 2 2" xfId="7332"/>
    <cellStyle name="Comma 3 4 2 4 2 2 2" xfId="7333"/>
    <cellStyle name="Comma 3 4 2 4 2 2 2 2" xfId="7334"/>
    <cellStyle name="Comma 3 4 2 4 2 2 2 3" xfId="7335"/>
    <cellStyle name="Comma 3 4 2 4 2 2 3" xfId="7336"/>
    <cellStyle name="Comma 3 4 2 4 2 2 4" xfId="7337"/>
    <cellStyle name="Comma 3 4 2 4 2 3" xfId="7338"/>
    <cellStyle name="Comma 3 4 2 4 2 3 2" xfId="7339"/>
    <cellStyle name="Comma 3 4 2 4 2 3 3" xfId="7340"/>
    <cellStyle name="Comma 3 4 2 4 2 4" xfId="7341"/>
    <cellStyle name="Comma 3 4 2 4 2 5" xfId="7342"/>
    <cellStyle name="Comma 3 4 2 4 3" xfId="7343"/>
    <cellStyle name="Comma 3 4 2 4 3 2" xfId="7344"/>
    <cellStyle name="Comma 3 4 2 4 3 2 2" xfId="7345"/>
    <cellStyle name="Comma 3 4 2 4 3 2 3" xfId="7346"/>
    <cellStyle name="Comma 3 4 2 4 3 3" xfId="7347"/>
    <cellStyle name="Comma 3 4 2 4 3 4" xfId="7348"/>
    <cellStyle name="Comma 3 4 2 4 4" xfId="7349"/>
    <cellStyle name="Comma 3 4 2 4 4 2" xfId="7350"/>
    <cellStyle name="Comma 3 4 2 4 4 3" xfId="7351"/>
    <cellStyle name="Comma 3 4 2 4 5" xfId="7352"/>
    <cellStyle name="Comma 3 4 2 4 5 2" xfId="7353"/>
    <cellStyle name="Comma 3 4 2 4 5 3" xfId="7354"/>
    <cellStyle name="Comma 3 4 2 4 6" xfId="7355"/>
    <cellStyle name="Comma 3 4 2 4 6 2" xfId="7356"/>
    <cellStyle name="Comma 3 4 2 4 7" xfId="7357"/>
    <cellStyle name="Comma 3 4 2 5" xfId="7358"/>
    <cellStyle name="Comma 3 4 2 5 2" xfId="7359"/>
    <cellStyle name="Comma 3 4 2 5 2 2" xfId="7360"/>
    <cellStyle name="Comma 3 4 2 5 2 2 2" xfId="7361"/>
    <cellStyle name="Comma 3 4 2 5 2 2 2 2" xfId="7362"/>
    <cellStyle name="Comma 3 4 2 5 2 2 2 3" xfId="7363"/>
    <cellStyle name="Comma 3 4 2 5 2 2 3" xfId="7364"/>
    <cellStyle name="Comma 3 4 2 5 2 2 4" xfId="7365"/>
    <cellStyle name="Comma 3 4 2 5 2 3" xfId="7366"/>
    <cellStyle name="Comma 3 4 2 5 2 3 2" xfId="7367"/>
    <cellStyle name="Comma 3 4 2 5 2 3 3" xfId="7368"/>
    <cellStyle name="Comma 3 4 2 5 2 4" xfId="7369"/>
    <cellStyle name="Comma 3 4 2 5 2 5" xfId="7370"/>
    <cellStyle name="Comma 3 4 2 5 3" xfId="7371"/>
    <cellStyle name="Comma 3 4 2 5 3 2" xfId="7372"/>
    <cellStyle name="Comma 3 4 2 5 3 2 2" xfId="7373"/>
    <cellStyle name="Comma 3 4 2 5 3 2 3" xfId="7374"/>
    <cellStyle name="Comma 3 4 2 5 3 3" xfId="7375"/>
    <cellStyle name="Comma 3 4 2 5 3 4" xfId="7376"/>
    <cellStyle name="Comma 3 4 2 5 4" xfId="7377"/>
    <cellStyle name="Comma 3 4 2 5 4 2" xfId="7378"/>
    <cellStyle name="Comma 3 4 2 5 4 3" xfId="7379"/>
    <cellStyle name="Comma 3 4 2 5 5" xfId="7380"/>
    <cellStyle name="Comma 3 4 2 5 5 2" xfId="7381"/>
    <cellStyle name="Comma 3 4 2 5 5 3" xfId="7382"/>
    <cellStyle name="Comma 3 4 2 5 6" xfId="7383"/>
    <cellStyle name="Comma 3 4 2 5 6 2" xfId="7384"/>
    <cellStyle name="Comma 3 4 2 5 7" xfId="7385"/>
    <cellStyle name="Comma 3 4 2 6" xfId="7386"/>
    <cellStyle name="Comma 3 4 2 6 2" xfId="7387"/>
    <cellStyle name="Comma 3 4 2 6 2 2" xfId="7388"/>
    <cellStyle name="Comma 3 4 2 6 2 2 2" xfId="7389"/>
    <cellStyle name="Comma 3 4 2 6 2 2 3" xfId="7390"/>
    <cellStyle name="Comma 3 4 2 6 2 3" xfId="7391"/>
    <cellStyle name="Comma 3 4 2 6 2 4" xfId="7392"/>
    <cellStyle name="Comma 3 4 2 6 3" xfId="7393"/>
    <cellStyle name="Comma 3 4 2 6 3 2" xfId="7394"/>
    <cellStyle name="Comma 3 4 2 6 3 3" xfId="7395"/>
    <cellStyle name="Comma 3 4 2 6 4" xfId="7396"/>
    <cellStyle name="Comma 3 4 2 6 5" xfId="7397"/>
    <cellStyle name="Comma 3 4 2 7" xfId="7398"/>
    <cellStyle name="Comma 3 4 2 7 2" xfId="7399"/>
    <cellStyle name="Comma 3 4 2 7 2 2" xfId="7400"/>
    <cellStyle name="Comma 3 4 2 7 2 3" xfId="7401"/>
    <cellStyle name="Comma 3 4 2 7 3" xfId="7402"/>
    <cellStyle name="Comma 3 4 2 7 4" xfId="7403"/>
    <cellStyle name="Comma 3 4 2 8" xfId="7404"/>
    <cellStyle name="Comma 3 4 2 8 2" xfId="7405"/>
    <cellStyle name="Comma 3 4 2 8 3" xfId="7406"/>
    <cellStyle name="Comma 3 4 2 9" xfId="7407"/>
    <cellStyle name="Comma 3 4 2 9 2" xfId="7408"/>
    <cellStyle name="Comma 3 4 2 9 3" xfId="7409"/>
    <cellStyle name="Comma 3 4 3" xfId="7410"/>
    <cellStyle name="Comma 3 4 3 10" xfId="40397"/>
    <cellStyle name="Comma 3 4 3 2" xfId="7411"/>
    <cellStyle name="Comma 3 4 3 2 2" xfId="7412"/>
    <cellStyle name="Comma 3 4 3 2 2 2" xfId="7413"/>
    <cellStyle name="Comma 3 4 3 2 2 2 2" xfId="7414"/>
    <cellStyle name="Comma 3 4 3 2 2 2 2 2" xfId="7415"/>
    <cellStyle name="Comma 3 4 3 2 2 2 2 3" xfId="7416"/>
    <cellStyle name="Comma 3 4 3 2 2 2 3" xfId="7417"/>
    <cellStyle name="Comma 3 4 3 2 2 2 4" xfId="7418"/>
    <cellStyle name="Comma 3 4 3 2 2 3" xfId="7419"/>
    <cellStyle name="Comma 3 4 3 2 2 3 2" xfId="7420"/>
    <cellStyle name="Comma 3 4 3 2 2 3 3" xfId="7421"/>
    <cellStyle name="Comma 3 4 3 2 2 4" xfId="7422"/>
    <cellStyle name="Comma 3 4 3 2 2 5" xfId="7423"/>
    <cellStyle name="Comma 3 4 3 2 3" xfId="7424"/>
    <cellStyle name="Comma 3 4 3 2 3 2" xfId="7425"/>
    <cellStyle name="Comma 3 4 3 2 3 2 2" xfId="7426"/>
    <cellStyle name="Comma 3 4 3 2 3 2 3" xfId="7427"/>
    <cellStyle name="Comma 3 4 3 2 3 3" xfId="7428"/>
    <cellStyle name="Comma 3 4 3 2 3 4" xfId="7429"/>
    <cellStyle name="Comma 3 4 3 2 4" xfId="7430"/>
    <cellStyle name="Comma 3 4 3 2 4 2" xfId="7431"/>
    <cellStyle name="Comma 3 4 3 2 4 3" xfId="7432"/>
    <cellStyle name="Comma 3 4 3 2 5" xfId="7433"/>
    <cellStyle name="Comma 3 4 3 2 5 2" xfId="7434"/>
    <cellStyle name="Comma 3 4 3 2 5 3" xfId="7435"/>
    <cellStyle name="Comma 3 4 3 2 6" xfId="7436"/>
    <cellStyle name="Comma 3 4 3 2 6 2" xfId="7437"/>
    <cellStyle name="Comma 3 4 3 2 6 3" xfId="7438"/>
    <cellStyle name="Comma 3 4 3 2 7" xfId="40398"/>
    <cellStyle name="Comma 3 4 3 3" xfId="7439"/>
    <cellStyle name="Comma 3 4 3 3 2" xfId="7440"/>
    <cellStyle name="Comma 3 4 3 3 2 2" xfId="7441"/>
    <cellStyle name="Comma 3 4 3 3 2 2 2" xfId="7442"/>
    <cellStyle name="Comma 3 4 3 3 2 2 2 2" xfId="7443"/>
    <cellStyle name="Comma 3 4 3 3 2 2 2 3" xfId="7444"/>
    <cellStyle name="Comma 3 4 3 3 2 2 3" xfId="7445"/>
    <cellStyle name="Comma 3 4 3 3 2 2 4" xfId="7446"/>
    <cellStyle name="Comma 3 4 3 3 2 3" xfId="7447"/>
    <cellStyle name="Comma 3 4 3 3 2 3 2" xfId="7448"/>
    <cellStyle name="Comma 3 4 3 3 2 3 3" xfId="7449"/>
    <cellStyle name="Comma 3 4 3 3 2 4" xfId="7450"/>
    <cellStyle name="Comma 3 4 3 3 2 5" xfId="7451"/>
    <cellStyle name="Comma 3 4 3 3 3" xfId="7452"/>
    <cellStyle name="Comma 3 4 3 3 3 2" xfId="7453"/>
    <cellStyle name="Comma 3 4 3 3 3 2 2" xfId="7454"/>
    <cellStyle name="Comma 3 4 3 3 3 2 3" xfId="7455"/>
    <cellStyle name="Comma 3 4 3 3 3 3" xfId="7456"/>
    <cellStyle name="Comma 3 4 3 3 3 4" xfId="7457"/>
    <cellStyle name="Comma 3 4 3 3 4" xfId="7458"/>
    <cellStyle name="Comma 3 4 3 3 4 2" xfId="7459"/>
    <cellStyle name="Comma 3 4 3 3 4 3" xfId="7460"/>
    <cellStyle name="Comma 3 4 3 3 5" xfId="7461"/>
    <cellStyle name="Comma 3 4 3 3 5 2" xfId="7462"/>
    <cellStyle name="Comma 3 4 3 3 5 3" xfId="7463"/>
    <cellStyle name="Comma 3 4 3 3 6" xfId="7464"/>
    <cellStyle name="Comma 3 4 3 3 6 2" xfId="7465"/>
    <cellStyle name="Comma 3 4 3 3 7" xfId="7466"/>
    <cellStyle name="Comma 3 4 3 4" xfId="7467"/>
    <cellStyle name="Comma 3 4 3 4 2" xfId="7468"/>
    <cellStyle name="Comma 3 4 3 4 2 2" xfId="7469"/>
    <cellStyle name="Comma 3 4 3 4 2 2 2" xfId="7470"/>
    <cellStyle name="Comma 3 4 3 4 2 2 2 2" xfId="7471"/>
    <cellStyle name="Comma 3 4 3 4 2 2 2 3" xfId="7472"/>
    <cellStyle name="Comma 3 4 3 4 2 2 3" xfId="7473"/>
    <cellStyle name="Comma 3 4 3 4 2 2 4" xfId="7474"/>
    <cellStyle name="Comma 3 4 3 4 2 3" xfId="7475"/>
    <cellStyle name="Comma 3 4 3 4 2 3 2" xfId="7476"/>
    <cellStyle name="Comma 3 4 3 4 2 3 3" xfId="7477"/>
    <cellStyle name="Comma 3 4 3 4 2 4" xfId="7478"/>
    <cellStyle name="Comma 3 4 3 4 2 5" xfId="7479"/>
    <cellStyle name="Comma 3 4 3 4 3" xfId="7480"/>
    <cellStyle name="Comma 3 4 3 4 3 2" xfId="7481"/>
    <cellStyle name="Comma 3 4 3 4 3 2 2" xfId="7482"/>
    <cellStyle name="Comma 3 4 3 4 3 2 3" xfId="7483"/>
    <cellStyle name="Comma 3 4 3 4 3 3" xfId="7484"/>
    <cellStyle name="Comma 3 4 3 4 3 4" xfId="7485"/>
    <cellStyle name="Comma 3 4 3 4 4" xfId="7486"/>
    <cellStyle name="Comma 3 4 3 4 4 2" xfId="7487"/>
    <cellStyle name="Comma 3 4 3 4 4 3" xfId="7488"/>
    <cellStyle name="Comma 3 4 3 4 5" xfId="7489"/>
    <cellStyle name="Comma 3 4 3 4 5 2" xfId="7490"/>
    <cellStyle name="Comma 3 4 3 4 5 3" xfId="7491"/>
    <cellStyle name="Comma 3 4 3 4 6" xfId="7492"/>
    <cellStyle name="Comma 3 4 3 4 6 2" xfId="7493"/>
    <cellStyle name="Comma 3 4 3 4 7" xfId="7494"/>
    <cellStyle name="Comma 3 4 3 5" xfId="7495"/>
    <cellStyle name="Comma 3 4 3 5 2" xfId="7496"/>
    <cellStyle name="Comma 3 4 3 5 2 2" xfId="7497"/>
    <cellStyle name="Comma 3 4 3 5 2 2 2" xfId="7498"/>
    <cellStyle name="Comma 3 4 3 5 2 2 3" xfId="7499"/>
    <cellStyle name="Comma 3 4 3 5 2 3" xfId="7500"/>
    <cellStyle name="Comma 3 4 3 5 2 4" xfId="7501"/>
    <cellStyle name="Comma 3 4 3 5 3" xfId="7502"/>
    <cellStyle name="Comma 3 4 3 5 3 2" xfId="7503"/>
    <cellStyle name="Comma 3 4 3 5 3 3" xfId="7504"/>
    <cellStyle name="Comma 3 4 3 5 4" xfId="7505"/>
    <cellStyle name="Comma 3 4 3 5 5" xfId="7506"/>
    <cellStyle name="Comma 3 4 3 6" xfId="7507"/>
    <cellStyle name="Comma 3 4 3 6 2" xfId="7508"/>
    <cellStyle name="Comma 3 4 3 6 2 2" xfId="7509"/>
    <cellStyle name="Comma 3 4 3 6 2 3" xfId="7510"/>
    <cellStyle name="Comma 3 4 3 6 3" xfId="7511"/>
    <cellStyle name="Comma 3 4 3 6 4" xfId="7512"/>
    <cellStyle name="Comma 3 4 3 7" xfId="7513"/>
    <cellStyle name="Comma 3 4 3 7 2" xfId="7514"/>
    <cellStyle name="Comma 3 4 3 7 3" xfId="7515"/>
    <cellStyle name="Comma 3 4 3 8" xfId="7516"/>
    <cellStyle name="Comma 3 4 3 8 2" xfId="7517"/>
    <cellStyle name="Comma 3 4 3 8 3" xfId="7518"/>
    <cellStyle name="Comma 3 4 3 9" xfId="7519"/>
    <cellStyle name="Comma 3 4 3 9 2" xfId="7520"/>
    <cellStyle name="Comma 3 4 3 9 3" xfId="7521"/>
    <cellStyle name="Comma 3 4 4" xfId="7522"/>
    <cellStyle name="Comma 3 4 4 2" xfId="7523"/>
    <cellStyle name="Comma 3 4 4 2 2" xfId="7524"/>
    <cellStyle name="Comma 3 4 4 2 2 2" xfId="7525"/>
    <cellStyle name="Comma 3 4 4 2 2 2 2" xfId="7526"/>
    <cellStyle name="Comma 3 4 4 2 2 2 3" xfId="7527"/>
    <cellStyle name="Comma 3 4 4 2 2 3" xfId="7528"/>
    <cellStyle name="Comma 3 4 4 2 2 4" xfId="7529"/>
    <cellStyle name="Comma 3 4 4 2 3" xfId="7530"/>
    <cellStyle name="Comma 3 4 4 2 3 2" xfId="7531"/>
    <cellStyle name="Comma 3 4 4 2 3 3" xfId="7532"/>
    <cellStyle name="Comma 3 4 4 2 4" xfId="7533"/>
    <cellStyle name="Comma 3 4 4 2 5" xfId="7534"/>
    <cellStyle name="Comma 3 4 4 3" xfId="7535"/>
    <cellStyle name="Comma 3 4 4 3 2" xfId="7536"/>
    <cellStyle name="Comma 3 4 4 3 2 2" xfId="7537"/>
    <cellStyle name="Comma 3 4 4 3 2 3" xfId="7538"/>
    <cellStyle name="Comma 3 4 4 3 3" xfId="7539"/>
    <cellStyle name="Comma 3 4 4 3 4" xfId="7540"/>
    <cellStyle name="Comma 3 4 4 4" xfId="7541"/>
    <cellStyle name="Comma 3 4 4 4 2" xfId="7542"/>
    <cellStyle name="Comma 3 4 4 4 3" xfId="7543"/>
    <cellStyle name="Comma 3 4 4 5" xfId="7544"/>
    <cellStyle name="Comma 3 4 4 5 2" xfId="7545"/>
    <cellStyle name="Comma 3 4 4 5 3" xfId="7546"/>
    <cellStyle name="Comma 3 4 4 6" xfId="7547"/>
    <cellStyle name="Comma 3 4 4 6 2" xfId="7548"/>
    <cellStyle name="Comma 3 4 4 6 3" xfId="7549"/>
    <cellStyle name="Comma 3 4 4 7" xfId="40399"/>
    <cellStyle name="Comma 3 4 5" xfId="7550"/>
    <cellStyle name="Comma 3 4 5 2" xfId="7551"/>
    <cellStyle name="Comma 3 4 5 2 2" xfId="7552"/>
    <cellStyle name="Comma 3 4 5 2 2 2" xfId="7553"/>
    <cellStyle name="Comma 3 4 5 2 2 2 2" xfId="7554"/>
    <cellStyle name="Comma 3 4 5 2 2 2 3" xfId="7555"/>
    <cellStyle name="Comma 3 4 5 2 2 3" xfId="7556"/>
    <cellStyle name="Comma 3 4 5 2 2 4" xfId="7557"/>
    <cellStyle name="Comma 3 4 5 2 3" xfId="7558"/>
    <cellStyle name="Comma 3 4 5 2 3 2" xfId="7559"/>
    <cellStyle name="Comma 3 4 5 2 3 3" xfId="7560"/>
    <cellStyle name="Comma 3 4 5 2 4" xfId="7561"/>
    <cellStyle name="Comma 3 4 5 2 5" xfId="7562"/>
    <cellStyle name="Comma 3 4 5 3" xfId="7563"/>
    <cellStyle name="Comma 3 4 5 3 2" xfId="7564"/>
    <cellStyle name="Comma 3 4 5 3 2 2" xfId="7565"/>
    <cellStyle name="Comma 3 4 5 3 2 3" xfId="7566"/>
    <cellStyle name="Comma 3 4 5 3 3" xfId="7567"/>
    <cellStyle name="Comma 3 4 5 3 4" xfId="7568"/>
    <cellStyle name="Comma 3 4 5 4" xfId="7569"/>
    <cellStyle name="Comma 3 4 5 4 2" xfId="7570"/>
    <cellStyle name="Comma 3 4 5 4 3" xfId="7571"/>
    <cellStyle name="Comma 3 4 5 5" xfId="7572"/>
    <cellStyle name="Comma 3 4 5 5 2" xfId="7573"/>
    <cellStyle name="Comma 3 4 5 5 3" xfId="7574"/>
    <cellStyle name="Comma 3 4 5 6" xfId="7575"/>
    <cellStyle name="Comma 3 4 5 6 2" xfId="7576"/>
    <cellStyle name="Comma 3 4 5 7" xfId="7577"/>
    <cellStyle name="Comma 3 4 6" xfId="7578"/>
    <cellStyle name="Comma 3 4 6 2" xfId="7579"/>
    <cellStyle name="Comma 3 4 6 2 2" xfId="7580"/>
    <cellStyle name="Comma 3 4 6 2 2 2" xfId="7581"/>
    <cellStyle name="Comma 3 4 6 2 2 2 2" xfId="7582"/>
    <cellStyle name="Comma 3 4 6 2 2 2 3" xfId="7583"/>
    <cellStyle name="Comma 3 4 6 2 2 3" xfId="7584"/>
    <cellStyle name="Comma 3 4 6 2 2 4" xfId="7585"/>
    <cellStyle name="Comma 3 4 6 2 3" xfId="7586"/>
    <cellStyle name="Comma 3 4 6 2 3 2" xfId="7587"/>
    <cellStyle name="Comma 3 4 6 2 3 3" xfId="7588"/>
    <cellStyle name="Comma 3 4 6 2 4" xfId="7589"/>
    <cellStyle name="Comma 3 4 6 2 5" xfId="7590"/>
    <cellStyle name="Comma 3 4 6 3" xfId="7591"/>
    <cellStyle name="Comma 3 4 6 3 2" xfId="7592"/>
    <cellStyle name="Comma 3 4 6 3 2 2" xfId="7593"/>
    <cellStyle name="Comma 3 4 6 3 2 3" xfId="7594"/>
    <cellStyle name="Comma 3 4 6 3 3" xfId="7595"/>
    <cellStyle name="Comma 3 4 6 3 4" xfId="7596"/>
    <cellStyle name="Comma 3 4 6 4" xfId="7597"/>
    <cellStyle name="Comma 3 4 6 4 2" xfId="7598"/>
    <cellStyle name="Comma 3 4 6 4 3" xfId="7599"/>
    <cellStyle name="Comma 3 4 6 5" xfId="7600"/>
    <cellStyle name="Comma 3 4 6 5 2" xfId="7601"/>
    <cellStyle name="Comma 3 4 6 5 3" xfId="7602"/>
    <cellStyle name="Comma 3 4 6 6" xfId="7603"/>
    <cellStyle name="Comma 3 4 6 6 2" xfId="7604"/>
    <cellStyle name="Comma 3 4 6 7" xfId="7605"/>
    <cellStyle name="Comma 3 4 7" xfId="7606"/>
    <cellStyle name="Comma 3 4 7 2" xfId="7607"/>
    <cellStyle name="Comma 3 4 7 2 2" xfId="7608"/>
    <cellStyle name="Comma 3 4 7 2 2 2" xfId="7609"/>
    <cellStyle name="Comma 3 4 7 2 2 3" xfId="7610"/>
    <cellStyle name="Comma 3 4 7 2 3" xfId="7611"/>
    <cellStyle name="Comma 3 4 7 2 4" xfId="7612"/>
    <cellStyle name="Comma 3 4 7 3" xfId="7613"/>
    <cellStyle name="Comma 3 4 7 3 2" xfId="7614"/>
    <cellStyle name="Comma 3 4 7 3 3" xfId="7615"/>
    <cellStyle name="Comma 3 4 7 4" xfId="7616"/>
    <cellStyle name="Comma 3 4 7 5" xfId="7617"/>
    <cellStyle name="Comma 3 4 8" xfId="7618"/>
    <cellStyle name="Comma 3 4 8 2" xfId="7619"/>
    <cellStyle name="Comma 3 4 8 2 2" xfId="7620"/>
    <cellStyle name="Comma 3 4 8 2 3" xfId="7621"/>
    <cellStyle name="Comma 3 4 8 3" xfId="7622"/>
    <cellStyle name="Comma 3 4 8 4" xfId="7623"/>
    <cellStyle name="Comma 3 4 9" xfId="7624"/>
    <cellStyle name="Comma 3 4 9 2" xfId="7625"/>
    <cellStyle name="Comma 3 4 9 3" xfId="7626"/>
    <cellStyle name="Comma 3 5" xfId="7627"/>
    <cellStyle name="Comma 3 5 10" xfId="7628"/>
    <cellStyle name="Comma 3 5 10 2" xfId="7629"/>
    <cellStyle name="Comma 3 5 10 3" xfId="7630"/>
    <cellStyle name="Comma 3 5 11" xfId="40400"/>
    <cellStyle name="Comma 3 5 2" xfId="7631"/>
    <cellStyle name="Comma 3 5 2 10" xfId="40401"/>
    <cellStyle name="Comma 3 5 2 2" xfId="7632"/>
    <cellStyle name="Comma 3 5 2 2 2" xfId="7633"/>
    <cellStyle name="Comma 3 5 2 2 2 2" xfId="7634"/>
    <cellStyle name="Comma 3 5 2 2 2 2 2" xfId="7635"/>
    <cellStyle name="Comma 3 5 2 2 2 2 2 2" xfId="7636"/>
    <cellStyle name="Comma 3 5 2 2 2 2 2 3" xfId="7637"/>
    <cellStyle name="Comma 3 5 2 2 2 2 3" xfId="7638"/>
    <cellStyle name="Comma 3 5 2 2 2 2 4" xfId="7639"/>
    <cellStyle name="Comma 3 5 2 2 2 3" xfId="7640"/>
    <cellStyle name="Comma 3 5 2 2 2 3 2" xfId="7641"/>
    <cellStyle name="Comma 3 5 2 2 2 3 3" xfId="7642"/>
    <cellStyle name="Comma 3 5 2 2 2 4" xfId="7643"/>
    <cellStyle name="Comma 3 5 2 2 2 5" xfId="7644"/>
    <cellStyle name="Comma 3 5 2 2 3" xfId="7645"/>
    <cellStyle name="Comma 3 5 2 2 3 2" xfId="7646"/>
    <cellStyle name="Comma 3 5 2 2 3 2 2" xfId="7647"/>
    <cellStyle name="Comma 3 5 2 2 3 2 3" xfId="7648"/>
    <cellStyle name="Comma 3 5 2 2 3 3" xfId="7649"/>
    <cellStyle name="Comma 3 5 2 2 3 4" xfId="7650"/>
    <cellStyle name="Comma 3 5 2 2 4" xfId="7651"/>
    <cellStyle name="Comma 3 5 2 2 4 2" xfId="7652"/>
    <cellStyle name="Comma 3 5 2 2 4 3" xfId="7653"/>
    <cellStyle name="Comma 3 5 2 2 5" xfId="7654"/>
    <cellStyle name="Comma 3 5 2 2 5 2" xfId="7655"/>
    <cellStyle name="Comma 3 5 2 2 5 3" xfId="7656"/>
    <cellStyle name="Comma 3 5 2 2 6" xfId="7657"/>
    <cellStyle name="Comma 3 5 2 2 6 2" xfId="7658"/>
    <cellStyle name="Comma 3 5 2 2 6 3" xfId="7659"/>
    <cellStyle name="Comma 3 5 2 2 7" xfId="40402"/>
    <cellStyle name="Comma 3 5 2 3" xfId="7660"/>
    <cellStyle name="Comma 3 5 2 3 2" xfId="7661"/>
    <cellStyle name="Comma 3 5 2 3 2 2" xfId="7662"/>
    <cellStyle name="Comma 3 5 2 3 2 2 2" xfId="7663"/>
    <cellStyle name="Comma 3 5 2 3 2 2 2 2" xfId="7664"/>
    <cellStyle name="Comma 3 5 2 3 2 2 2 3" xfId="7665"/>
    <cellStyle name="Comma 3 5 2 3 2 2 3" xfId="7666"/>
    <cellStyle name="Comma 3 5 2 3 2 2 4" xfId="7667"/>
    <cellStyle name="Comma 3 5 2 3 2 3" xfId="7668"/>
    <cellStyle name="Comma 3 5 2 3 2 3 2" xfId="7669"/>
    <cellStyle name="Comma 3 5 2 3 2 3 3" xfId="7670"/>
    <cellStyle name="Comma 3 5 2 3 2 4" xfId="7671"/>
    <cellStyle name="Comma 3 5 2 3 2 5" xfId="7672"/>
    <cellStyle name="Comma 3 5 2 3 3" xfId="7673"/>
    <cellStyle name="Comma 3 5 2 3 3 2" xfId="7674"/>
    <cellStyle name="Comma 3 5 2 3 3 2 2" xfId="7675"/>
    <cellStyle name="Comma 3 5 2 3 3 2 3" xfId="7676"/>
    <cellStyle name="Comma 3 5 2 3 3 3" xfId="7677"/>
    <cellStyle name="Comma 3 5 2 3 3 4" xfId="7678"/>
    <cellStyle name="Comma 3 5 2 3 4" xfId="7679"/>
    <cellStyle name="Comma 3 5 2 3 4 2" xfId="7680"/>
    <cellStyle name="Comma 3 5 2 3 4 3" xfId="7681"/>
    <cellStyle name="Comma 3 5 2 3 5" xfId="7682"/>
    <cellStyle name="Comma 3 5 2 3 5 2" xfId="7683"/>
    <cellStyle name="Comma 3 5 2 3 5 3" xfId="7684"/>
    <cellStyle name="Comma 3 5 2 3 6" xfId="7685"/>
    <cellStyle name="Comma 3 5 2 3 6 2" xfId="7686"/>
    <cellStyle name="Comma 3 5 2 3 7" xfId="7687"/>
    <cellStyle name="Comma 3 5 2 4" xfId="7688"/>
    <cellStyle name="Comma 3 5 2 4 2" xfId="7689"/>
    <cellStyle name="Comma 3 5 2 4 2 2" xfId="7690"/>
    <cellStyle name="Comma 3 5 2 4 2 2 2" xfId="7691"/>
    <cellStyle name="Comma 3 5 2 4 2 2 2 2" xfId="7692"/>
    <cellStyle name="Comma 3 5 2 4 2 2 2 3" xfId="7693"/>
    <cellStyle name="Comma 3 5 2 4 2 2 3" xfId="7694"/>
    <cellStyle name="Comma 3 5 2 4 2 2 4" xfId="7695"/>
    <cellStyle name="Comma 3 5 2 4 2 3" xfId="7696"/>
    <cellStyle name="Comma 3 5 2 4 2 3 2" xfId="7697"/>
    <cellStyle name="Comma 3 5 2 4 2 3 3" xfId="7698"/>
    <cellStyle name="Comma 3 5 2 4 2 4" xfId="7699"/>
    <cellStyle name="Comma 3 5 2 4 2 5" xfId="7700"/>
    <cellStyle name="Comma 3 5 2 4 3" xfId="7701"/>
    <cellStyle name="Comma 3 5 2 4 3 2" xfId="7702"/>
    <cellStyle name="Comma 3 5 2 4 3 2 2" xfId="7703"/>
    <cellStyle name="Comma 3 5 2 4 3 2 3" xfId="7704"/>
    <cellStyle name="Comma 3 5 2 4 3 3" xfId="7705"/>
    <cellStyle name="Comma 3 5 2 4 3 4" xfId="7706"/>
    <cellStyle name="Comma 3 5 2 4 4" xfId="7707"/>
    <cellStyle name="Comma 3 5 2 4 4 2" xfId="7708"/>
    <cellStyle name="Comma 3 5 2 4 4 3" xfId="7709"/>
    <cellStyle name="Comma 3 5 2 4 5" xfId="7710"/>
    <cellStyle name="Comma 3 5 2 4 5 2" xfId="7711"/>
    <cellStyle name="Comma 3 5 2 4 5 3" xfId="7712"/>
    <cellStyle name="Comma 3 5 2 4 6" xfId="7713"/>
    <cellStyle name="Comma 3 5 2 4 6 2" xfId="7714"/>
    <cellStyle name="Comma 3 5 2 4 7" xfId="7715"/>
    <cellStyle name="Comma 3 5 2 5" xfId="7716"/>
    <cellStyle name="Comma 3 5 2 5 2" xfId="7717"/>
    <cellStyle name="Comma 3 5 2 5 2 2" xfId="7718"/>
    <cellStyle name="Comma 3 5 2 5 2 2 2" xfId="7719"/>
    <cellStyle name="Comma 3 5 2 5 2 2 3" xfId="7720"/>
    <cellStyle name="Comma 3 5 2 5 2 3" xfId="7721"/>
    <cellStyle name="Comma 3 5 2 5 2 4" xfId="7722"/>
    <cellStyle name="Comma 3 5 2 5 3" xfId="7723"/>
    <cellStyle name="Comma 3 5 2 5 3 2" xfId="7724"/>
    <cellStyle name="Comma 3 5 2 5 3 3" xfId="7725"/>
    <cellStyle name="Comma 3 5 2 5 4" xfId="7726"/>
    <cellStyle name="Comma 3 5 2 5 5" xfId="7727"/>
    <cellStyle name="Comma 3 5 2 6" xfId="7728"/>
    <cellStyle name="Comma 3 5 2 6 2" xfId="7729"/>
    <cellStyle name="Comma 3 5 2 6 2 2" xfId="7730"/>
    <cellStyle name="Comma 3 5 2 6 2 3" xfId="7731"/>
    <cellStyle name="Comma 3 5 2 6 3" xfId="7732"/>
    <cellStyle name="Comma 3 5 2 6 4" xfId="7733"/>
    <cellStyle name="Comma 3 5 2 7" xfId="7734"/>
    <cellStyle name="Comma 3 5 2 7 2" xfId="7735"/>
    <cellStyle name="Comma 3 5 2 7 3" xfId="7736"/>
    <cellStyle name="Comma 3 5 2 8" xfId="7737"/>
    <cellStyle name="Comma 3 5 2 8 2" xfId="7738"/>
    <cellStyle name="Comma 3 5 2 8 3" xfId="7739"/>
    <cellStyle name="Comma 3 5 2 9" xfId="7740"/>
    <cellStyle name="Comma 3 5 2 9 2" xfId="7741"/>
    <cellStyle name="Comma 3 5 2 9 3" xfId="7742"/>
    <cellStyle name="Comma 3 5 3" xfId="7743"/>
    <cellStyle name="Comma 3 5 3 2" xfId="7744"/>
    <cellStyle name="Comma 3 5 3 2 2" xfId="7745"/>
    <cellStyle name="Comma 3 5 3 2 2 2" xfId="7746"/>
    <cellStyle name="Comma 3 5 3 2 2 2 2" xfId="7747"/>
    <cellStyle name="Comma 3 5 3 2 2 2 3" xfId="7748"/>
    <cellStyle name="Comma 3 5 3 2 2 3" xfId="7749"/>
    <cellStyle name="Comma 3 5 3 2 2 4" xfId="7750"/>
    <cellStyle name="Comma 3 5 3 2 3" xfId="7751"/>
    <cellStyle name="Comma 3 5 3 2 3 2" xfId="7752"/>
    <cellStyle name="Comma 3 5 3 2 3 3" xfId="7753"/>
    <cellStyle name="Comma 3 5 3 2 4" xfId="7754"/>
    <cellStyle name="Comma 3 5 3 2 5" xfId="7755"/>
    <cellStyle name="Comma 3 5 3 3" xfId="7756"/>
    <cellStyle name="Comma 3 5 3 3 2" xfId="7757"/>
    <cellStyle name="Comma 3 5 3 3 2 2" xfId="7758"/>
    <cellStyle name="Comma 3 5 3 3 2 3" xfId="7759"/>
    <cellStyle name="Comma 3 5 3 3 3" xfId="7760"/>
    <cellStyle name="Comma 3 5 3 3 4" xfId="7761"/>
    <cellStyle name="Comma 3 5 3 4" xfId="7762"/>
    <cellStyle name="Comma 3 5 3 4 2" xfId="7763"/>
    <cellStyle name="Comma 3 5 3 4 3" xfId="7764"/>
    <cellStyle name="Comma 3 5 3 5" xfId="7765"/>
    <cellStyle name="Comma 3 5 3 5 2" xfId="7766"/>
    <cellStyle name="Comma 3 5 3 5 3" xfId="7767"/>
    <cellStyle name="Comma 3 5 3 6" xfId="7768"/>
    <cellStyle name="Comma 3 5 3 6 2" xfId="7769"/>
    <cellStyle name="Comma 3 5 3 6 3" xfId="7770"/>
    <cellStyle name="Comma 3 5 3 7" xfId="40403"/>
    <cellStyle name="Comma 3 5 4" xfId="7771"/>
    <cellStyle name="Comma 3 5 4 2" xfId="7772"/>
    <cellStyle name="Comma 3 5 4 2 2" xfId="7773"/>
    <cellStyle name="Comma 3 5 4 2 2 2" xfId="7774"/>
    <cellStyle name="Comma 3 5 4 2 2 2 2" xfId="7775"/>
    <cellStyle name="Comma 3 5 4 2 2 2 3" xfId="7776"/>
    <cellStyle name="Comma 3 5 4 2 2 3" xfId="7777"/>
    <cellStyle name="Comma 3 5 4 2 2 4" xfId="7778"/>
    <cellStyle name="Comma 3 5 4 2 3" xfId="7779"/>
    <cellStyle name="Comma 3 5 4 2 3 2" xfId="7780"/>
    <cellStyle name="Comma 3 5 4 2 3 3" xfId="7781"/>
    <cellStyle name="Comma 3 5 4 2 4" xfId="7782"/>
    <cellStyle name="Comma 3 5 4 2 5" xfId="7783"/>
    <cellStyle name="Comma 3 5 4 3" xfId="7784"/>
    <cellStyle name="Comma 3 5 4 3 2" xfId="7785"/>
    <cellStyle name="Comma 3 5 4 3 2 2" xfId="7786"/>
    <cellStyle name="Comma 3 5 4 3 2 3" xfId="7787"/>
    <cellStyle name="Comma 3 5 4 3 3" xfId="7788"/>
    <cellStyle name="Comma 3 5 4 3 4" xfId="7789"/>
    <cellStyle name="Comma 3 5 4 4" xfId="7790"/>
    <cellStyle name="Comma 3 5 4 4 2" xfId="7791"/>
    <cellStyle name="Comma 3 5 4 4 3" xfId="7792"/>
    <cellStyle name="Comma 3 5 4 5" xfId="7793"/>
    <cellStyle name="Comma 3 5 4 5 2" xfId="7794"/>
    <cellStyle name="Comma 3 5 4 5 3" xfId="7795"/>
    <cellStyle name="Comma 3 5 4 6" xfId="7796"/>
    <cellStyle name="Comma 3 5 4 6 2" xfId="7797"/>
    <cellStyle name="Comma 3 5 4 7" xfId="7798"/>
    <cellStyle name="Comma 3 5 5" xfId="7799"/>
    <cellStyle name="Comma 3 5 5 2" xfId="7800"/>
    <cellStyle name="Comma 3 5 5 2 2" xfId="7801"/>
    <cellStyle name="Comma 3 5 5 2 2 2" xfId="7802"/>
    <cellStyle name="Comma 3 5 5 2 2 2 2" xfId="7803"/>
    <cellStyle name="Comma 3 5 5 2 2 2 3" xfId="7804"/>
    <cellStyle name="Comma 3 5 5 2 2 3" xfId="7805"/>
    <cellStyle name="Comma 3 5 5 2 2 4" xfId="7806"/>
    <cellStyle name="Comma 3 5 5 2 3" xfId="7807"/>
    <cellStyle name="Comma 3 5 5 2 3 2" xfId="7808"/>
    <cellStyle name="Comma 3 5 5 2 3 3" xfId="7809"/>
    <cellStyle name="Comma 3 5 5 2 4" xfId="7810"/>
    <cellStyle name="Comma 3 5 5 2 5" xfId="7811"/>
    <cellStyle name="Comma 3 5 5 3" xfId="7812"/>
    <cellStyle name="Comma 3 5 5 3 2" xfId="7813"/>
    <cellStyle name="Comma 3 5 5 3 2 2" xfId="7814"/>
    <cellStyle name="Comma 3 5 5 3 2 3" xfId="7815"/>
    <cellStyle name="Comma 3 5 5 3 3" xfId="7816"/>
    <cellStyle name="Comma 3 5 5 3 4" xfId="7817"/>
    <cellStyle name="Comma 3 5 5 4" xfId="7818"/>
    <cellStyle name="Comma 3 5 5 4 2" xfId="7819"/>
    <cellStyle name="Comma 3 5 5 4 3" xfId="7820"/>
    <cellStyle name="Comma 3 5 5 5" xfId="7821"/>
    <cellStyle name="Comma 3 5 5 5 2" xfId="7822"/>
    <cellStyle name="Comma 3 5 5 5 3" xfId="7823"/>
    <cellStyle name="Comma 3 5 5 6" xfId="7824"/>
    <cellStyle name="Comma 3 5 5 6 2" xfId="7825"/>
    <cellStyle name="Comma 3 5 5 7" xfId="7826"/>
    <cellStyle name="Comma 3 5 6" xfId="7827"/>
    <cellStyle name="Comma 3 5 6 2" xfId="7828"/>
    <cellStyle name="Comma 3 5 6 2 2" xfId="7829"/>
    <cellStyle name="Comma 3 5 6 2 2 2" xfId="7830"/>
    <cellStyle name="Comma 3 5 6 2 2 3" xfId="7831"/>
    <cellStyle name="Comma 3 5 6 2 3" xfId="7832"/>
    <cellStyle name="Comma 3 5 6 2 4" xfId="7833"/>
    <cellStyle name="Comma 3 5 6 3" xfId="7834"/>
    <cellStyle name="Comma 3 5 6 3 2" xfId="7835"/>
    <cellStyle name="Comma 3 5 6 3 3" xfId="7836"/>
    <cellStyle name="Comma 3 5 6 4" xfId="7837"/>
    <cellStyle name="Comma 3 5 6 5" xfId="7838"/>
    <cellStyle name="Comma 3 5 7" xfId="7839"/>
    <cellStyle name="Comma 3 5 7 2" xfId="7840"/>
    <cellStyle name="Comma 3 5 7 2 2" xfId="7841"/>
    <cellStyle name="Comma 3 5 7 2 3" xfId="7842"/>
    <cellStyle name="Comma 3 5 7 3" xfId="7843"/>
    <cellStyle name="Comma 3 5 7 4" xfId="7844"/>
    <cellStyle name="Comma 3 5 8" xfId="7845"/>
    <cellStyle name="Comma 3 5 8 2" xfId="7846"/>
    <cellStyle name="Comma 3 5 8 3" xfId="7847"/>
    <cellStyle name="Comma 3 5 9" xfId="7848"/>
    <cellStyle name="Comma 3 5 9 2" xfId="7849"/>
    <cellStyle name="Comma 3 5 9 3" xfId="7850"/>
    <cellStyle name="Comma 3 6" xfId="7851"/>
    <cellStyle name="Comma 3 6 10" xfId="40404"/>
    <cellStyle name="Comma 3 6 2" xfId="7852"/>
    <cellStyle name="Comma 3 6 2 2" xfId="7853"/>
    <cellStyle name="Comma 3 6 2 2 2" xfId="7854"/>
    <cellStyle name="Comma 3 6 2 2 2 2" xfId="7855"/>
    <cellStyle name="Comma 3 6 2 2 2 2 2" xfId="7856"/>
    <cellStyle name="Comma 3 6 2 2 2 2 3" xfId="7857"/>
    <cellStyle name="Comma 3 6 2 2 2 3" xfId="7858"/>
    <cellStyle name="Comma 3 6 2 2 2 4" xfId="7859"/>
    <cellStyle name="Comma 3 6 2 2 3" xfId="7860"/>
    <cellStyle name="Comma 3 6 2 2 3 2" xfId="7861"/>
    <cellStyle name="Comma 3 6 2 2 3 3" xfId="7862"/>
    <cellStyle name="Comma 3 6 2 2 4" xfId="7863"/>
    <cellStyle name="Comma 3 6 2 2 5" xfId="7864"/>
    <cellStyle name="Comma 3 6 2 3" xfId="7865"/>
    <cellStyle name="Comma 3 6 2 3 2" xfId="7866"/>
    <cellStyle name="Comma 3 6 2 3 2 2" xfId="7867"/>
    <cellStyle name="Comma 3 6 2 3 2 3" xfId="7868"/>
    <cellStyle name="Comma 3 6 2 3 3" xfId="7869"/>
    <cellStyle name="Comma 3 6 2 3 4" xfId="7870"/>
    <cellStyle name="Comma 3 6 2 4" xfId="7871"/>
    <cellStyle name="Comma 3 6 2 4 2" xfId="7872"/>
    <cellStyle name="Comma 3 6 2 4 3" xfId="7873"/>
    <cellStyle name="Comma 3 6 2 5" xfId="7874"/>
    <cellStyle name="Comma 3 6 2 5 2" xfId="7875"/>
    <cellStyle name="Comma 3 6 2 5 3" xfId="7876"/>
    <cellStyle name="Comma 3 6 2 6" xfId="7877"/>
    <cellStyle name="Comma 3 6 2 6 2" xfId="7878"/>
    <cellStyle name="Comma 3 6 2 6 3" xfId="7879"/>
    <cellStyle name="Comma 3 6 2 7" xfId="40405"/>
    <cellStyle name="Comma 3 6 3" xfId="7880"/>
    <cellStyle name="Comma 3 6 3 2" xfId="7881"/>
    <cellStyle name="Comma 3 6 3 2 2" xfId="7882"/>
    <cellStyle name="Comma 3 6 3 2 2 2" xfId="7883"/>
    <cellStyle name="Comma 3 6 3 2 2 2 2" xfId="7884"/>
    <cellStyle name="Comma 3 6 3 2 2 2 3" xfId="7885"/>
    <cellStyle name="Comma 3 6 3 2 2 3" xfId="7886"/>
    <cellStyle name="Comma 3 6 3 2 2 4" xfId="7887"/>
    <cellStyle name="Comma 3 6 3 2 3" xfId="7888"/>
    <cellStyle name="Comma 3 6 3 2 3 2" xfId="7889"/>
    <cellStyle name="Comma 3 6 3 2 3 3" xfId="7890"/>
    <cellStyle name="Comma 3 6 3 2 4" xfId="7891"/>
    <cellStyle name="Comma 3 6 3 2 5" xfId="7892"/>
    <cellStyle name="Comma 3 6 3 3" xfId="7893"/>
    <cellStyle name="Comma 3 6 3 3 2" xfId="7894"/>
    <cellStyle name="Comma 3 6 3 3 2 2" xfId="7895"/>
    <cellStyle name="Comma 3 6 3 3 2 3" xfId="7896"/>
    <cellStyle name="Comma 3 6 3 3 3" xfId="7897"/>
    <cellStyle name="Comma 3 6 3 3 4" xfId="7898"/>
    <cellStyle name="Comma 3 6 3 4" xfId="7899"/>
    <cellStyle name="Comma 3 6 3 4 2" xfId="7900"/>
    <cellStyle name="Comma 3 6 3 4 3" xfId="7901"/>
    <cellStyle name="Comma 3 6 3 5" xfId="7902"/>
    <cellStyle name="Comma 3 6 3 5 2" xfId="7903"/>
    <cellStyle name="Comma 3 6 3 5 3" xfId="7904"/>
    <cellStyle name="Comma 3 6 3 6" xfId="7905"/>
    <cellStyle name="Comma 3 6 3 6 2" xfId="7906"/>
    <cellStyle name="Comma 3 6 3 7" xfId="7907"/>
    <cellStyle name="Comma 3 6 4" xfId="7908"/>
    <cellStyle name="Comma 3 6 4 2" xfId="7909"/>
    <cellStyle name="Comma 3 6 4 2 2" xfId="7910"/>
    <cellStyle name="Comma 3 6 4 2 2 2" xfId="7911"/>
    <cellStyle name="Comma 3 6 4 2 2 2 2" xfId="7912"/>
    <cellStyle name="Comma 3 6 4 2 2 2 3" xfId="7913"/>
    <cellStyle name="Comma 3 6 4 2 2 3" xfId="7914"/>
    <cellStyle name="Comma 3 6 4 2 2 4" xfId="7915"/>
    <cellStyle name="Comma 3 6 4 2 3" xfId="7916"/>
    <cellStyle name="Comma 3 6 4 2 3 2" xfId="7917"/>
    <cellStyle name="Comma 3 6 4 2 3 3" xfId="7918"/>
    <cellStyle name="Comma 3 6 4 2 4" xfId="7919"/>
    <cellStyle name="Comma 3 6 4 2 5" xfId="7920"/>
    <cellStyle name="Comma 3 6 4 3" xfId="7921"/>
    <cellStyle name="Comma 3 6 4 3 2" xfId="7922"/>
    <cellStyle name="Comma 3 6 4 3 2 2" xfId="7923"/>
    <cellStyle name="Comma 3 6 4 3 2 3" xfId="7924"/>
    <cellStyle name="Comma 3 6 4 3 3" xfId="7925"/>
    <cellStyle name="Comma 3 6 4 3 4" xfId="7926"/>
    <cellStyle name="Comma 3 6 4 4" xfId="7927"/>
    <cellStyle name="Comma 3 6 4 4 2" xfId="7928"/>
    <cellStyle name="Comma 3 6 4 4 3" xfId="7929"/>
    <cellStyle name="Comma 3 6 4 5" xfId="7930"/>
    <cellStyle name="Comma 3 6 4 5 2" xfId="7931"/>
    <cellStyle name="Comma 3 6 4 5 3" xfId="7932"/>
    <cellStyle name="Comma 3 6 4 6" xfId="7933"/>
    <cellStyle name="Comma 3 6 4 6 2" xfId="7934"/>
    <cellStyle name="Comma 3 6 4 7" xfId="7935"/>
    <cellStyle name="Comma 3 6 5" xfId="7936"/>
    <cellStyle name="Comma 3 6 5 2" xfId="7937"/>
    <cellStyle name="Comma 3 6 5 2 2" xfId="7938"/>
    <cellStyle name="Comma 3 6 5 2 2 2" xfId="7939"/>
    <cellStyle name="Comma 3 6 5 2 2 3" xfId="7940"/>
    <cellStyle name="Comma 3 6 5 2 3" xfId="7941"/>
    <cellStyle name="Comma 3 6 5 2 4" xfId="7942"/>
    <cellStyle name="Comma 3 6 5 3" xfId="7943"/>
    <cellStyle name="Comma 3 6 5 3 2" xfId="7944"/>
    <cellStyle name="Comma 3 6 5 3 3" xfId="7945"/>
    <cellStyle name="Comma 3 6 5 4" xfId="7946"/>
    <cellStyle name="Comma 3 6 5 5" xfId="7947"/>
    <cellStyle name="Comma 3 6 6" xfId="7948"/>
    <cellStyle name="Comma 3 6 6 2" xfId="7949"/>
    <cellStyle name="Comma 3 6 6 2 2" xfId="7950"/>
    <cellStyle name="Comma 3 6 6 2 3" xfId="7951"/>
    <cellStyle name="Comma 3 6 6 3" xfId="7952"/>
    <cellStyle name="Comma 3 6 6 4" xfId="7953"/>
    <cellStyle name="Comma 3 6 7" xfId="7954"/>
    <cellStyle name="Comma 3 6 7 2" xfId="7955"/>
    <cellStyle name="Comma 3 6 7 3" xfId="7956"/>
    <cellStyle name="Comma 3 6 8" xfId="7957"/>
    <cellStyle name="Comma 3 6 8 2" xfId="7958"/>
    <cellStyle name="Comma 3 6 8 3" xfId="7959"/>
    <cellStyle name="Comma 3 6 9" xfId="7960"/>
    <cellStyle name="Comma 3 6 9 2" xfId="7961"/>
    <cellStyle name="Comma 3 6 9 3" xfId="7962"/>
    <cellStyle name="Comma 3 7" xfId="7963"/>
    <cellStyle name="Comma 3 7 10" xfId="40406"/>
    <cellStyle name="Comma 3 7 2" xfId="7964"/>
    <cellStyle name="Comma 3 7 2 2" xfId="7965"/>
    <cellStyle name="Comma 3 7 2 2 2" xfId="7966"/>
    <cellStyle name="Comma 3 7 2 2 2 2" xfId="7967"/>
    <cellStyle name="Comma 3 7 2 2 2 2 2" xfId="7968"/>
    <cellStyle name="Comma 3 7 2 2 2 2 3" xfId="7969"/>
    <cellStyle name="Comma 3 7 2 2 2 3" xfId="7970"/>
    <cellStyle name="Comma 3 7 2 2 2 4" xfId="7971"/>
    <cellStyle name="Comma 3 7 2 2 3" xfId="7972"/>
    <cellStyle name="Comma 3 7 2 2 3 2" xfId="7973"/>
    <cellStyle name="Comma 3 7 2 2 3 3" xfId="7974"/>
    <cellStyle name="Comma 3 7 2 2 4" xfId="7975"/>
    <cellStyle name="Comma 3 7 2 2 5" xfId="7976"/>
    <cellStyle name="Comma 3 7 2 3" xfId="7977"/>
    <cellStyle name="Comma 3 7 2 3 2" xfId="7978"/>
    <cellStyle name="Comma 3 7 2 3 2 2" xfId="7979"/>
    <cellStyle name="Comma 3 7 2 3 2 3" xfId="7980"/>
    <cellStyle name="Comma 3 7 2 3 3" xfId="7981"/>
    <cellStyle name="Comma 3 7 2 3 4" xfId="7982"/>
    <cellStyle name="Comma 3 7 2 4" xfId="7983"/>
    <cellStyle name="Comma 3 7 2 4 2" xfId="7984"/>
    <cellStyle name="Comma 3 7 2 4 3" xfId="7985"/>
    <cellStyle name="Comma 3 7 2 5" xfId="7986"/>
    <cellStyle name="Comma 3 7 2 5 2" xfId="7987"/>
    <cellStyle name="Comma 3 7 2 5 3" xfId="7988"/>
    <cellStyle name="Comma 3 7 2 6" xfId="7989"/>
    <cellStyle name="Comma 3 7 2 6 2" xfId="7990"/>
    <cellStyle name="Comma 3 7 2 7" xfId="7991"/>
    <cellStyle name="Comma 3 7 3" xfId="7992"/>
    <cellStyle name="Comma 3 7 3 2" xfId="7993"/>
    <cellStyle name="Comma 3 7 3 2 2" xfId="7994"/>
    <cellStyle name="Comma 3 7 3 2 2 2" xfId="7995"/>
    <cellStyle name="Comma 3 7 3 2 2 2 2" xfId="7996"/>
    <cellStyle name="Comma 3 7 3 2 2 2 3" xfId="7997"/>
    <cellStyle name="Comma 3 7 3 2 2 3" xfId="7998"/>
    <cellStyle name="Comma 3 7 3 2 2 4" xfId="7999"/>
    <cellStyle name="Comma 3 7 3 2 3" xfId="8000"/>
    <cellStyle name="Comma 3 7 3 2 3 2" xfId="8001"/>
    <cellStyle name="Comma 3 7 3 2 3 3" xfId="8002"/>
    <cellStyle name="Comma 3 7 3 2 4" xfId="8003"/>
    <cellStyle name="Comma 3 7 3 2 5" xfId="8004"/>
    <cellStyle name="Comma 3 7 3 3" xfId="8005"/>
    <cellStyle name="Comma 3 7 3 3 2" xfId="8006"/>
    <cellStyle name="Comma 3 7 3 3 2 2" xfId="8007"/>
    <cellStyle name="Comma 3 7 3 3 2 3" xfId="8008"/>
    <cellStyle name="Comma 3 7 3 3 3" xfId="8009"/>
    <cellStyle name="Comma 3 7 3 3 4" xfId="8010"/>
    <cellStyle name="Comma 3 7 3 4" xfId="8011"/>
    <cellStyle name="Comma 3 7 3 4 2" xfId="8012"/>
    <cellStyle name="Comma 3 7 3 4 3" xfId="8013"/>
    <cellStyle name="Comma 3 7 3 5" xfId="8014"/>
    <cellStyle name="Comma 3 7 3 5 2" xfId="8015"/>
    <cellStyle name="Comma 3 7 3 5 3" xfId="8016"/>
    <cellStyle name="Comma 3 7 3 6" xfId="8017"/>
    <cellStyle name="Comma 3 7 3 6 2" xfId="8018"/>
    <cellStyle name="Comma 3 7 3 7" xfId="8019"/>
    <cellStyle name="Comma 3 7 4" xfId="8020"/>
    <cellStyle name="Comma 3 7 4 2" xfId="8021"/>
    <cellStyle name="Comma 3 7 4 2 2" xfId="8022"/>
    <cellStyle name="Comma 3 7 4 2 2 2" xfId="8023"/>
    <cellStyle name="Comma 3 7 4 2 2 2 2" xfId="8024"/>
    <cellStyle name="Comma 3 7 4 2 2 2 3" xfId="8025"/>
    <cellStyle name="Comma 3 7 4 2 2 3" xfId="8026"/>
    <cellStyle name="Comma 3 7 4 2 2 4" xfId="8027"/>
    <cellStyle name="Comma 3 7 4 2 3" xfId="8028"/>
    <cellStyle name="Comma 3 7 4 2 3 2" xfId="8029"/>
    <cellStyle name="Comma 3 7 4 2 3 3" xfId="8030"/>
    <cellStyle name="Comma 3 7 4 2 4" xfId="8031"/>
    <cellStyle name="Comma 3 7 4 2 5" xfId="8032"/>
    <cellStyle name="Comma 3 7 4 3" xfId="8033"/>
    <cellStyle name="Comma 3 7 4 3 2" xfId="8034"/>
    <cellStyle name="Comma 3 7 4 3 2 2" xfId="8035"/>
    <cellStyle name="Comma 3 7 4 3 2 3" xfId="8036"/>
    <cellStyle name="Comma 3 7 4 3 3" xfId="8037"/>
    <cellStyle name="Comma 3 7 4 3 4" xfId="8038"/>
    <cellStyle name="Comma 3 7 4 4" xfId="8039"/>
    <cellStyle name="Comma 3 7 4 4 2" xfId="8040"/>
    <cellStyle name="Comma 3 7 4 4 3" xfId="8041"/>
    <cellStyle name="Comma 3 7 4 5" xfId="8042"/>
    <cellStyle name="Comma 3 7 4 5 2" xfId="8043"/>
    <cellStyle name="Comma 3 7 4 5 3" xfId="8044"/>
    <cellStyle name="Comma 3 7 4 6" xfId="8045"/>
    <cellStyle name="Comma 3 7 4 6 2" xfId="8046"/>
    <cellStyle name="Comma 3 7 4 7" xfId="8047"/>
    <cellStyle name="Comma 3 7 5" xfId="8048"/>
    <cellStyle name="Comma 3 7 5 2" xfId="8049"/>
    <cellStyle name="Comma 3 7 5 2 2" xfId="8050"/>
    <cellStyle name="Comma 3 7 5 2 2 2" xfId="8051"/>
    <cellStyle name="Comma 3 7 5 2 2 3" xfId="8052"/>
    <cellStyle name="Comma 3 7 5 2 3" xfId="8053"/>
    <cellStyle name="Comma 3 7 5 2 4" xfId="8054"/>
    <cellStyle name="Comma 3 7 5 3" xfId="8055"/>
    <cellStyle name="Comma 3 7 5 3 2" xfId="8056"/>
    <cellStyle name="Comma 3 7 5 3 3" xfId="8057"/>
    <cellStyle name="Comma 3 7 5 4" xfId="8058"/>
    <cellStyle name="Comma 3 7 5 5" xfId="8059"/>
    <cellStyle name="Comma 3 7 6" xfId="8060"/>
    <cellStyle name="Comma 3 7 6 2" xfId="8061"/>
    <cellStyle name="Comma 3 7 6 2 2" xfId="8062"/>
    <cellStyle name="Comma 3 7 6 2 3" xfId="8063"/>
    <cellStyle name="Comma 3 7 6 3" xfId="8064"/>
    <cellStyle name="Comma 3 7 6 4" xfId="8065"/>
    <cellStyle name="Comma 3 7 7" xfId="8066"/>
    <cellStyle name="Comma 3 7 7 2" xfId="8067"/>
    <cellStyle name="Comma 3 7 7 3" xfId="8068"/>
    <cellStyle name="Comma 3 7 8" xfId="8069"/>
    <cellStyle name="Comma 3 7 8 2" xfId="8070"/>
    <cellStyle name="Comma 3 7 8 3" xfId="8071"/>
    <cellStyle name="Comma 3 7 9" xfId="8072"/>
    <cellStyle name="Comma 3 7 9 2" xfId="8073"/>
    <cellStyle name="Comma 3 7 9 3" xfId="8074"/>
    <cellStyle name="Comma 3 8" xfId="8075"/>
    <cellStyle name="Comma 3 8 2" xfId="8076"/>
    <cellStyle name="Comma 3 8 2 2" xfId="8077"/>
    <cellStyle name="Comma 3 8 2 2 2" xfId="8078"/>
    <cellStyle name="Comma 3 8 2 2 2 2" xfId="8079"/>
    <cellStyle name="Comma 3 8 2 2 2 3" xfId="8080"/>
    <cellStyle name="Comma 3 8 2 2 3" xfId="8081"/>
    <cellStyle name="Comma 3 8 2 2 4" xfId="8082"/>
    <cellStyle name="Comma 3 8 2 3" xfId="8083"/>
    <cellStyle name="Comma 3 8 2 3 2" xfId="8084"/>
    <cellStyle name="Comma 3 8 2 3 3" xfId="8085"/>
    <cellStyle name="Comma 3 8 2 4" xfId="8086"/>
    <cellStyle name="Comma 3 8 2 5" xfId="8087"/>
    <cellStyle name="Comma 3 8 3" xfId="8088"/>
    <cellStyle name="Comma 3 8 3 2" xfId="8089"/>
    <cellStyle name="Comma 3 8 3 2 2" xfId="8090"/>
    <cellStyle name="Comma 3 8 3 2 3" xfId="8091"/>
    <cellStyle name="Comma 3 8 3 3" xfId="8092"/>
    <cellStyle name="Comma 3 8 3 4" xfId="8093"/>
    <cellStyle name="Comma 3 8 4" xfId="8094"/>
    <cellStyle name="Comma 3 8 4 2" xfId="8095"/>
    <cellStyle name="Comma 3 8 4 3" xfId="8096"/>
    <cellStyle name="Comma 3 8 5" xfId="8097"/>
    <cellStyle name="Comma 3 8 5 2" xfId="8098"/>
    <cellStyle name="Comma 3 8 5 3" xfId="8099"/>
    <cellStyle name="Comma 3 8 6" xfId="8100"/>
    <cellStyle name="Comma 3 8 6 2" xfId="8101"/>
    <cellStyle name="Comma 3 8 6 3" xfId="8102"/>
    <cellStyle name="Comma 3 8 7" xfId="40407"/>
    <cellStyle name="Comma 3 9" xfId="8103"/>
    <cellStyle name="Comma 3 9 2" xfId="8104"/>
    <cellStyle name="Comma 3 9 2 2" xfId="8105"/>
    <cellStyle name="Comma 3 9 2 2 2" xfId="8106"/>
    <cellStyle name="Comma 3 9 2 2 2 2" xfId="8107"/>
    <cellStyle name="Comma 3 9 2 2 2 3" xfId="8108"/>
    <cellStyle name="Comma 3 9 2 2 3" xfId="8109"/>
    <cellStyle name="Comma 3 9 2 2 4" xfId="8110"/>
    <cellStyle name="Comma 3 9 2 3" xfId="8111"/>
    <cellStyle name="Comma 3 9 2 3 2" xfId="8112"/>
    <cellStyle name="Comma 3 9 2 3 3" xfId="8113"/>
    <cellStyle name="Comma 3 9 2 4" xfId="8114"/>
    <cellStyle name="Comma 3 9 2 5" xfId="8115"/>
    <cellStyle name="Comma 3 9 3" xfId="8116"/>
    <cellStyle name="Comma 3 9 3 2" xfId="8117"/>
    <cellStyle name="Comma 3 9 3 2 2" xfId="8118"/>
    <cellStyle name="Comma 3 9 3 2 3" xfId="8119"/>
    <cellStyle name="Comma 3 9 3 3" xfId="8120"/>
    <cellStyle name="Comma 3 9 3 4" xfId="8121"/>
    <cellStyle name="Comma 3 9 4" xfId="8122"/>
    <cellStyle name="Comma 3 9 4 2" xfId="8123"/>
    <cellStyle name="Comma 3 9 4 3" xfId="8124"/>
    <cellStyle name="Comma 3 9 5" xfId="8125"/>
    <cellStyle name="Comma 3 9 5 2" xfId="8126"/>
    <cellStyle name="Comma 3 9 5 3" xfId="8127"/>
    <cellStyle name="Comma 3 9 6" xfId="8128"/>
    <cellStyle name="Comma 3 9 6 2" xfId="8129"/>
    <cellStyle name="Comma 3 9 6 3" xfId="8130"/>
    <cellStyle name="Comma 3 9 7" xfId="40408"/>
    <cellStyle name="Comma 4" xfId="8131"/>
    <cellStyle name="Comma 4 10" xfId="8132"/>
    <cellStyle name="Comma 4 10 2" xfId="8133"/>
    <cellStyle name="Comma 4 10 2 2" xfId="8134"/>
    <cellStyle name="Comma 4 10 2 2 2" xfId="8135"/>
    <cellStyle name="Comma 4 10 2 2 2 2" xfId="8136"/>
    <cellStyle name="Comma 4 10 2 2 2 3" xfId="8137"/>
    <cellStyle name="Comma 4 10 2 2 3" xfId="8138"/>
    <cellStyle name="Comma 4 10 2 2 4" xfId="8139"/>
    <cellStyle name="Comma 4 10 2 3" xfId="8140"/>
    <cellStyle name="Comma 4 10 2 3 2" xfId="8141"/>
    <cellStyle name="Comma 4 10 2 3 3" xfId="8142"/>
    <cellStyle name="Comma 4 10 2 4" xfId="8143"/>
    <cellStyle name="Comma 4 10 2 5" xfId="8144"/>
    <cellStyle name="Comma 4 10 3" xfId="8145"/>
    <cellStyle name="Comma 4 10 3 2" xfId="8146"/>
    <cellStyle name="Comma 4 10 3 2 2" xfId="8147"/>
    <cellStyle name="Comma 4 10 3 2 3" xfId="8148"/>
    <cellStyle name="Comma 4 10 3 3" xfId="8149"/>
    <cellStyle name="Comma 4 10 3 4" xfId="8150"/>
    <cellStyle name="Comma 4 10 4" xfId="8151"/>
    <cellStyle name="Comma 4 10 4 2" xfId="8152"/>
    <cellStyle name="Comma 4 10 4 3" xfId="8153"/>
    <cellStyle name="Comma 4 10 5" xfId="8154"/>
    <cellStyle name="Comma 4 10 5 2" xfId="8155"/>
    <cellStyle name="Comma 4 10 5 3" xfId="8156"/>
    <cellStyle name="Comma 4 10 6" xfId="8157"/>
    <cellStyle name="Comma 4 10 6 2" xfId="8158"/>
    <cellStyle name="Comma 4 10 7" xfId="8159"/>
    <cellStyle name="Comma 4 11" xfId="8160"/>
    <cellStyle name="Comma 4 11 2" xfId="8161"/>
    <cellStyle name="Comma 4 11 2 2" xfId="8162"/>
    <cellStyle name="Comma 4 11 2 2 2" xfId="8163"/>
    <cellStyle name="Comma 4 11 2 2 3" xfId="8164"/>
    <cellStyle name="Comma 4 11 2 3" xfId="8165"/>
    <cellStyle name="Comma 4 11 2 4" xfId="8166"/>
    <cellStyle name="Comma 4 11 3" xfId="8167"/>
    <cellStyle name="Comma 4 11 3 2" xfId="8168"/>
    <cellStyle name="Comma 4 11 3 3" xfId="8169"/>
    <cellStyle name="Comma 4 11 4" xfId="8170"/>
    <cellStyle name="Comma 4 11 4 2" xfId="8171"/>
    <cellStyle name="Comma 4 11 4 3" xfId="8172"/>
    <cellStyle name="Comma 4 11 5" xfId="8173"/>
    <cellStyle name="Comma 4 11 5 2" xfId="8174"/>
    <cellStyle name="Comma 4 11 6" xfId="8175"/>
    <cellStyle name="Comma 4 12" xfId="8176"/>
    <cellStyle name="Comma 4 12 2" xfId="8177"/>
    <cellStyle name="Comma 4 12 2 2" xfId="8178"/>
    <cellStyle name="Comma 4 12 2 3" xfId="8179"/>
    <cellStyle name="Comma 4 12 3" xfId="8180"/>
    <cellStyle name="Comma 4 12 4" xfId="8181"/>
    <cellStyle name="Comma 4 13" xfId="8182"/>
    <cellStyle name="Comma 4 13 2" xfId="8183"/>
    <cellStyle name="Comma 4 13 3" xfId="8184"/>
    <cellStyle name="Comma 4 14" xfId="8185"/>
    <cellStyle name="Comma 4 14 2" xfId="8186"/>
    <cellStyle name="Comma 4 14 3" xfId="8187"/>
    <cellStyle name="Comma 4 15" xfId="8188"/>
    <cellStyle name="Comma 4 15 2" xfId="8189"/>
    <cellStyle name="Comma 4 15 3" xfId="8190"/>
    <cellStyle name="Comma 4 16" xfId="40409"/>
    <cellStyle name="Comma 4 2" xfId="8191"/>
    <cellStyle name="Comma 4 2 10" xfId="8192"/>
    <cellStyle name="Comma 4 2 10 2" xfId="8193"/>
    <cellStyle name="Comma 4 2 10 2 2" xfId="8194"/>
    <cellStyle name="Comma 4 2 10 2 2 2" xfId="8195"/>
    <cellStyle name="Comma 4 2 10 2 2 3" xfId="8196"/>
    <cellStyle name="Comma 4 2 10 2 3" xfId="8197"/>
    <cellStyle name="Comma 4 2 10 2 4" xfId="8198"/>
    <cellStyle name="Comma 4 2 10 3" xfId="8199"/>
    <cellStyle name="Comma 4 2 10 3 2" xfId="8200"/>
    <cellStyle name="Comma 4 2 10 3 3" xfId="8201"/>
    <cellStyle name="Comma 4 2 10 4" xfId="8202"/>
    <cellStyle name="Comma 4 2 10 4 2" xfId="8203"/>
    <cellStyle name="Comma 4 2 10 4 3" xfId="8204"/>
    <cellStyle name="Comma 4 2 10 5" xfId="8205"/>
    <cellStyle name="Comma 4 2 10 5 2" xfId="8206"/>
    <cellStyle name="Comma 4 2 10 6" xfId="8207"/>
    <cellStyle name="Comma 4 2 11" xfId="8208"/>
    <cellStyle name="Comma 4 2 11 2" xfId="8209"/>
    <cellStyle name="Comma 4 2 11 2 2" xfId="8210"/>
    <cellStyle name="Comma 4 2 11 2 3" xfId="8211"/>
    <cellStyle name="Comma 4 2 11 3" xfId="8212"/>
    <cellStyle name="Comma 4 2 11 4" xfId="8213"/>
    <cellStyle name="Comma 4 2 12" xfId="8214"/>
    <cellStyle name="Comma 4 2 12 2" xfId="8215"/>
    <cellStyle name="Comma 4 2 12 3" xfId="8216"/>
    <cellStyle name="Comma 4 2 13" xfId="8217"/>
    <cellStyle name="Comma 4 2 13 2" xfId="8218"/>
    <cellStyle name="Comma 4 2 13 3" xfId="8219"/>
    <cellStyle name="Comma 4 2 14" xfId="8220"/>
    <cellStyle name="Comma 4 2 14 2" xfId="8221"/>
    <cellStyle name="Comma 4 2 14 3" xfId="8222"/>
    <cellStyle name="Comma 4 2 15" xfId="40410"/>
    <cellStyle name="Comma 4 2 2" xfId="8223"/>
    <cellStyle name="Comma 4 2 2 10" xfId="8224"/>
    <cellStyle name="Comma 4 2 2 10 2" xfId="8225"/>
    <cellStyle name="Comma 4 2 2 10 2 2" xfId="8226"/>
    <cellStyle name="Comma 4 2 2 10 2 3" xfId="8227"/>
    <cellStyle name="Comma 4 2 2 10 3" xfId="8228"/>
    <cellStyle name="Comma 4 2 2 10 4" xfId="8229"/>
    <cellStyle name="Comma 4 2 2 11" xfId="8230"/>
    <cellStyle name="Comma 4 2 2 11 2" xfId="8231"/>
    <cellStyle name="Comma 4 2 2 11 3" xfId="8232"/>
    <cellStyle name="Comma 4 2 2 12" xfId="8233"/>
    <cellStyle name="Comma 4 2 2 12 2" xfId="8234"/>
    <cellStyle name="Comma 4 2 2 12 3" xfId="8235"/>
    <cellStyle name="Comma 4 2 2 13" xfId="8236"/>
    <cellStyle name="Comma 4 2 2 13 2" xfId="8237"/>
    <cellStyle name="Comma 4 2 2 13 3" xfId="8238"/>
    <cellStyle name="Comma 4 2 2 14" xfId="40411"/>
    <cellStyle name="Comma 4 2 2 2" xfId="8239"/>
    <cellStyle name="Comma 4 2 2 2 10" xfId="8240"/>
    <cellStyle name="Comma 4 2 2 2 10 2" xfId="8241"/>
    <cellStyle name="Comma 4 2 2 2 10 3" xfId="8242"/>
    <cellStyle name="Comma 4 2 2 2 11" xfId="8243"/>
    <cellStyle name="Comma 4 2 2 2 11 2" xfId="8244"/>
    <cellStyle name="Comma 4 2 2 2 11 3" xfId="8245"/>
    <cellStyle name="Comma 4 2 2 2 12" xfId="40412"/>
    <cellStyle name="Comma 4 2 2 2 2" xfId="8246"/>
    <cellStyle name="Comma 4 2 2 2 2 10" xfId="8247"/>
    <cellStyle name="Comma 4 2 2 2 2 10 2" xfId="8248"/>
    <cellStyle name="Comma 4 2 2 2 2 10 3" xfId="8249"/>
    <cellStyle name="Comma 4 2 2 2 2 11" xfId="40413"/>
    <cellStyle name="Comma 4 2 2 2 2 2" xfId="8250"/>
    <cellStyle name="Comma 4 2 2 2 2 2 10" xfId="40414"/>
    <cellStyle name="Comma 4 2 2 2 2 2 2" xfId="8251"/>
    <cellStyle name="Comma 4 2 2 2 2 2 2 2" xfId="8252"/>
    <cellStyle name="Comma 4 2 2 2 2 2 2 2 2" xfId="8253"/>
    <cellStyle name="Comma 4 2 2 2 2 2 2 2 2 2" xfId="8254"/>
    <cellStyle name="Comma 4 2 2 2 2 2 2 2 2 2 2" xfId="8255"/>
    <cellStyle name="Comma 4 2 2 2 2 2 2 2 2 2 3" xfId="8256"/>
    <cellStyle name="Comma 4 2 2 2 2 2 2 2 2 3" xfId="8257"/>
    <cellStyle name="Comma 4 2 2 2 2 2 2 2 2 4" xfId="8258"/>
    <cellStyle name="Comma 4 2 2 2 2 2 2 2 3" xfId="8259"/>
    <cellStyle name="Comma 4 2 2 2 2 2 2 2 3 2" xfId="8260"/>
    <cellStyle name="Comma 4 2 2 2 2 2 2 2 3 3" xfId="8261"/>
    <cellStyle name="Comma 4 2 2 2 2 2 2 2 4" xfId="8262"/>
    <cellStyle name="Comma 4 2 2 2 2 2 2 2 5" xfId="8263"/>
    <cellStyle name="Comma 4 2 2 2 2 2 2 3" xfId="8264"/>
    <cellStyle name="Comma 4 2 2 2 2 2 2 3 2" xfId="8265"/>
    <cellStyle name="Comma 4 2 2 2 2 2 2 3 2 2" xfId="8266"/>
    <cellStyle name="Comma 4 2 2 2 2 2 2 3 2 3" xfId="8267"/>
    <cellStyle name="Comma 4 2 2 2 2 2 2 3 3" xfId="8268"/>
    <cellStyle name="Comma 4 2 2 2 2 2 2 3 4" xfId="8269"/>
    <cellStyle name="Comma 4 2 2 2 2 2 2 4" xfId="8270"/>
    <cellStyle name="Comma 4 2 2 2 2 2 2 4 2" xfId="8271"/>
    <cellStyle name="Comma 4 2 2 2 2 2 2 4 3" xfId="8272"/>
    <cellStyle name="Comma 4 2 2 2 2 2 2 5" xfId="8273"/>
    <cellStyle name="Comma 4 2 2 2 2 2 2 5 2" xfId="8274"/>
    <cellStyle name="Comma 4 2 2 2 2 2 2 5 3" xfId="8275"/>
    <cellStyle name="Comma 4 2 2 2 2 2 2 6" xfId="8276"/>
    <cellStyle name="Comma 4 2 2 2 2 2 2 6 2" xfId="8277"/>
    <cellStyle name="Comma 4 2 2 2 2 2 2 6 3" xfId="8278"/>
    <cellStyle name="Comma 4 2 2 2 2 2 2 7" xfId="40415"/>
    <cellStyle name="Comma 4 2 2 2 2 2 3" xfId="8279"/>
    <cellStyle name="Comma 4 2 2 2 2 2 3 2" xfId="8280"/>
    <cellStyle name="Comma 4 2 2 2 2 2 3 2 2" xfId="8281"/>
    <cellStyle name="Comma 4 2 2 2 2 2 3 2 2 2" xfId="8282"/>
    <cellStyle name="Comma 4 2 2 2 2 2 3 2 2 2 2" xfId="8283"/>
    <cellStyle name="Comma 4 2 2 2 2 2 3 2 2 2 3" xfId="8284"/>
    <cellStyle name="Comma 4 2 2 2 2 2 3 2 2 3" xfId="8285"/>
    <cellStyle name="Comma 4 2 2 2 2 2 3 2 2 4" xfId="8286"/>
    <cellStyle name="Comma 4 2 2 2 2 2 3 2 3" xfId="8287"/>
    <cellStyle name="Comma 4 2 2 2 2 2 3 2 3 2" xfId="8288"/>
    <cellStyle name="Comma 4 2 2 2 2 2 3 2 3 3" xfId="8289"/>
    <cellStyle name="Comma 4 2 2 2 2 2 3 2 4" xfId="8290"/>
    <cellStyle name="Comma 4 2 2 2 2 2 3 2 5" xfId="8291"/>
    <cellStyle name="Comma 4 2 2 2 2 2 3 3" xfId="8292"/>
    <cellStyle name="Comma 4 2 2 2 2 2 3 3 2" xfId="8293"/>
    <cellStyle name="Comma 4 2 2 2 2 2 3 3 2 2" xfId="8294"/>
    <cellStyle name="Comma 4 2 2 2 2 2 3 3 2 3" xfId="8295"/>
    <cellStyle name="Comma 4 2 2 2 2 2 3 3 3" xfId="8296"/>
    <cellStyle name="Comma 4 2 2 2 2 2 3 3 4" xfId="8297"/>
    <cellStyle name="Comma 4 2 2 2 2 2 3 4" xfId="8298"/>
    <cellStyle name="Comma 4 2 2 2 2 2 3 4 2" xfId="8299"/>
    <cellStyle name="Comma 4 2 2 2 2 2 3 4 3" xfId="8300"/>
    <cellStyle name="Comma 4 2 2 2 2 2 3 5" xfId="8301"/>
    <cellStyle name="Comma 4 2 2 2 2 2 3 5 2" xfId="8302"/>
    <cellStyle name="Comma 4 2 2 2 2 2 3 5 3" xfId="8303"/>
    <cellStyle name="Comma 4 2 2 2 2 2 3 6" xfId="8304"/>
    <cellStyle name="Comma 4 2 2 2 2 2 3 6 2" xfId="8305"/>
    <cellStyle name="Comma 4 2 2 2 2 2 3 7" xfId="8306"/>
    <cellStyle name="Comma 4 2 2 2 2 2 4" xfId="8307"/>
    <cellStyle name="Comma 4 2 2 2 2 2 4 2" xfId="8308"/>
    <cellStyle name="Comma 4 2 2 2 2 2 4 2 2" xfId="8309"/>
    <cellStyle name="Comma 4 2 2 2 2 2 4 2 2 2" xfId="8310"/>
    <cellStyle name="Comma 4 2 2 2 2 2 4 2 2 2 2" xfId="8311"/>
    <cellStyle name="Comma 4 2 2 2 2 2 4 2 2 2 3" xfId="8312"/>
    <cellStyle name="Comma 4 2 2 2 2 2 4 2 2 3" xfId="8313"/>
    <cellStyle name="Comma 4 2 2 2 2 2 4 2 2 4" xfId="8314"/>
    <cellStyle name="Comma 4 2 2 2 2 2 4 2 3" xfId="8315"/>
    <cellStyle name="Comma 4 2 2 2 2 2 4 2 3 2" xfId="8316"/>
    <cellStyle name="Comma 4 2 2 2 2 2 4 2 3 3" xfId="8317"/>
    <cellStyle name="Comma 4 2 2 2 2 2 4 2 4" xfId="8318"/>
    <cellStyle name="Comma 4 2 2 2 2 2 4 2 5" xfId="8319"/>
    <cellStyle name="Comma 4 2 2 2 2 2 4 3" xfId="8320"/>
    <cellStyle name="Comma 4 2 2 2 2 2 4 3 2" xfId="8321"/>
    <cellStyle name="Comma 4 2 2 2 2 2 4 3 2 2" xfId="8322"/>
    <cellStyle name="Comma 4 2 2 2 2 2 4 3 2 3" xfId="8323"/>
    <cellStyle name="Comma 4 2 2 2 2 2 4 3 3" xfId="8324"/>
    <cellStyle name="Comma 4 2 2 2 2 2 4 3 4" xfId="8325"/>
    <cellStyle name="Comma 4 2 2 2 2 2 4 4" xfId="8326"/>
    <cellStyle name="Comma 4 2 2 2 2 2 4 4 2" xfId="8327"/>
    <cellStyle name="Comma 4 2 2 2 2 2 4 4 3" xfId="8328"/>
    <cellStyle name="Comma 4 2 2 2 2 2 4 5" xfId="8329"/>
    <cellStyle name="Comma 4 2 2 2 2 2 4 5 2" xfId="8330"/>
    <cellStyle name="Comma 4 2 2 2 2 2 4 5 3" xfId="8331"/>
    <cellStyle name="Comma 4 2 2 2 2 2 4 6" xfId="8332"/>
    <cellStyle name="Comma 4 2 2 2 2 2 4 6 2" xfId="8333"/>
    <cellStyle name="Comma 4 2 2 2 2 2 4 7" xfId="8334"/>
    <cellStyle name="Comma 4 2 2 2 2 2 5" xfId="8335"/>
    <cellStyle name="Comma 4 2 2 2 2 2 5 2" xfId="8336"/>
    <cellStyle name="Comma 4 2 2 2 2 2 5 2 2" xfId="8337"/>
    <cellStyle name="Comma 4 2 2 2 2 2 5 2 2 2" xfId="8338"/>
    <cellStyle name="Comma 4 2 2 2 2 2 5 2 2 3" xfId="8339"/>
    <cellStyle name="Comma 4 2 2 2 2 2 5 2 3" xfId="8340"/>
    <cellStyle name="Comma 4 2 2 2 2 2 5 2 4" xfId="8341"/>
    <cellStyle name="Comma 4 2 2 2 2 2 5 3" xfId="8342"/>
    <cellStyle name="Comma 4 2 2 2 2 2 5 3 2" xfId="8343"/>
    <cellStyle name="Comma 4 2 2 2 2 2 5 3 3" xfId="8344"/>
    <cellStyle name="Comma 4 2 2 2 2 2 5 4" xfId="8345"/>
    <cellStyle name="Comma 4 2 2 2 2 2 5 5" xfId="8346"/>
    <cellStyle name="Comma 4 2 2 2 2 2 6" xfId="8347"/>
    <cellStyle name="Comma 4 2 2 2 2 2 6 2" xfId="8348"/>
    <cellStyle name="Comma 4 2 2 2 2 2 6 2 2" xfId="8349"/>
    <cellStyle name="Comma 4 2 2 2 2 2 6 2 3" xfId="8350"/>
    <cellStyle name="Comma 4 2 2 2 2 2 6 3" xfId="8351"/>
    <cellStyle name="Comma 4 2 2 2 2 2 6 4" xfId="8352"/>
    <cellStyle name="Comma 4 2 2 2 2 2 7" xfId="8353"/>
    <cellStyle name="Comma 4 2 2 2 2 2 7 2" xfId="8354"/>
    <cellStyle name="Comma 4 2 2 2 2 2 7 3" xfId="8355"/>
    <cellStyle name="Comma 4 2 2 2 2 2 8" xfId="8356"/>
    <cellStyle name="Comma 4 2 2 2 2 2 8 2" xfId="8357"/>
    <cellStyle name="Comma 4 2 2 2 2 2 8 3" xfId="8358"/>
    <cellStyle name="Comma 4 2 2 2 2 2 9" xfId="8359"/>
    <cellStyle name="Comma 4 2 2 2 2 2 9 2" xfId="8360"/>
    <cellStyle name="Comma 4 2 2 2 2 2 9 3" xfId="8361"/>
    <cellStyle name="Comma 4 2 2 2 2 3" xfId="8362"/>
    <cellStyle name="Comma 4 2 2 2 2 3 2" xfId="8363"/>
    <cellStyle name="Comma 4 2 2 2 2 3 2 2" xfId="8364"/>
    <cellStyle name="Comma 4 2 2 2 2 3 2 2 2" xfId="8365"/>
    <cellStyle name="Comma 4 2 2 2 2 3 2 2 2 2" xfId="8366"/>
    <cellStyle name="Comma 4 2 2 2 2 3 2 2 2 3" xfId="8367"/>
    <cellStyle name="Comma 4 2 2 2 2 3 2 2 3" xfId="8368"/>
    <cellStyle name="Comma 4 2 2 2 2 3 2 2 4" xfId="8369"/>
    <cellStyle name="Comma 4 2 2 2 2 3 2 3" xfId="8370"/>
    <cellStyle name="Comma 4 2 2 2 2 3 2 3 2" xfId="8371"/>
    <cellStyle name="Comma 4 2 2 2 2 3 2 3 3" xfId="8372"/>
    <cellStyle name="Comma 4 2 2 2 2 3 2 4" xfId="8373"/>
    <cellStyle name="Comma 4 2 2 2 2 3 2 5" xfId="8374"/>
    <cellStyle name="Comma 4 2 2 2 2 3 3" xfId="8375"/>
    <cellStyle name="Comma 4 2 2 2 2 3 3 2" xfId="8376"/>
    <cellStyle name="Comma 4 2 2 2 2 3 3 2 2" xfId="8377"/>
    <cellStyle name="Comma 4 2 2 2 2 3 3 2 3" xfId="8378"/>
    <cellStyle name="Comma 4 2 2 2 2 3 3 3" xfId="8379"/>
    <cellStyle name="Comma 4 2 2 2 2 3 3 4" xfId="8380"/>
    <cellStyle name="Comma 4 2 2 2 2 3 4" xfId="8381"/>
    <cellStyle name="Comma 4 2 2 2 2 3 4 2" xfId="8382"/>
    <cellStyle name="Comma 4 2 2 2 2 3 4 3" xfId="8383"/>
    <cellStyle name="Comma 4 2 2 2 2 3 5" xfId="8384"/>
    <cellStyle name="Comma 4 2 2 2 2 3 5 2" xfId="8385"/>
    <cellStyle name="Comma 4 2 2 2 2 3 5 3" xfId="8386"/>
    <cellStyle name="Comma 4 2 2 2 2 3 6" xfId="8387"/>
    <cellStyle name="Comma 4 2 2 2 2 3 6 2" xfId="8388"/>
    <cellStyle name="Comma 4 2 2 2 2 3 6 3" xfId="8389"/>
    <cellStyle name="Comma 4 2 2 2 2 3 7" xfId="40416"/>
    <cellStyle name="Comma 4 2 2 2 2 4" xfId="8390"/>
    <cellStyle name="Comma 4 2 2 2 2 4 2" xfId="8391"/>
    <cellStyle name="Comma 4 2 2 2 2 4 2 2" xfId="8392"/>
    <cellStyle name="Comma 4 2 2 2 2 4 2 2 2" xfId="8393"/>
    <cellStyle name="Comma 4 2 2 2 2 4 2 2 2 2" xfId="8394"/>
    <cellStyle name="Comma 4 2 2 2 2 4 2 2 2 3" xfId="8395"/>
    <cellStyle name="Comma 4 2 2 2 2 4 2 2 3" xfId="8396"/>
    <cellStyle name="Comma 4 2 2 2 2 4 2 2 4" xfId="8397"/>
    <cellStyle name="Comma 4 2 2 2 2 4 2 3" xfId="8398"/>
    <cellStyle name="Comma 4 2 2 2 2 4 2 3 2" xfId="8399"/>
    <cellStyle name="Comma 4 2 2 2 2 4 2 3 3" xfId="8400"/>
    <cellStyle name="Comma 4 2 2 2 2 4 2 4" xfId="8401"/>
    <cellStyle name="Comma 4 2 2 2 2 4 2 5" xfId="8402"/>
    <cellStyle name="Comma 4 2 2 2 2 4 3" xfId="8403"/>
    <cellStyle name="Comma 4 2 2 2 2 4 3 2" xfId="8404"/>
    <cellStyle name="Comma 4 2 2 2 2 4 3 2 2" xfId="8405"/>
    <cellStyle name="Comma 4 2 2 2 2 4 3 2 3" xfId="8406"/>
    <cellStyle name="Comma 4 2 2 2 2 4 3 3" xfId="8407"/>
    <cellStyle name="Comma 4 2 2 2 2 4 3 4" xfId="8408"/>
    <cellStyle name="Comma 4 2 2 2 2 4 4" xfId="8409"/>
    <cellStyle name="Comma 4 2 2 2 2 4 4 2" xfId="8410"/>
    <cellStyle name="Comma 4 2 2 2 2 4 4 3" xfId="8411"/>
    <cellStyle name="Comma 4 2 2 2 2 4 5" xfId="8412"/>
    <cellStyle name="Comma 4 2 2 2 2 4 5 2" xfId="8413"/>
    <cellStyle name="Comma 4 2 2 2 2 4 5 3" xfId="8414"/>
    <cellStyle name="Comma 4 2 2 2 2 4 6" xfId="8415"/>
    <cellStyle name="Comma 4 2 2 2 2 4 6 2" xfId="8416"/>
    <cellStyle name="Comma 4 2 2 2 2 4 7" xfId="8417"/>
    <cellStyle name="Comma 4 2 2 2 2 5" xfId="8418"/>
    <cellStyle name="Comma 4 2 2 2 2 5 2" xfId="8419"/>
    <cellStyle name="Comma 4 2 2 2 2 5 2 2" xfId="8420"/>
    <cellStyle name="Comma 4 2 2 2 2 5 2 2 2" xfId="8421"/>
    <cellStyle name="Comma 4 2 2 2 2 5 2 2 2 2" xfId="8422"/>
    <cellStyle name="Comma 4 2 2 2 2 5 2 2 2 3" xfId="8423"/>
    <cellStyle name="Comma 4 2 2 2 2 5 2 2 3" xfId="8424"/>
    <cellStyle name="Comma 4 2 2 2 2 5 2 2 4" xfId="8425"/>
    <cellStyle name="Comma 4 2 2 2 2 5 2 3" xfId="8426"/>
    <cellStyle name="Comma 4 2 2 2 2 5 2 3 2" xfId="8427"/>
    <cellStyle name="Comma 4 2 2 2 2 5 2 3 3" xfId="8428"/>
    <cellStyle name="Comma 4 2 2 2 2 5 2 4" xfId="8429"/>
    <cellStyle name="Comma 4 2 2 2 2 5 2 5" xfId="8430"/>
    <cellStyle name="Comma 4 2 2 2 2 5 3" xfId="8431"/>
    <cellStyle name="Comma 4 2 2 2 2 5 3 2" xfId="8432"/>
    <cellStyle name="Comma 4 2 2 2 2 5 3 2 2" xfId="8433"/>
    <cellStyle name="Comma 4 2 2 2 2 5 3 2 3" xfId="8434"/>
    <cellStyle name="Comma 4 2 2 2 2 5 3 3" xfId="8435"/>
    <cellStyle name="Comma 4 2 2 2 2 5 3 4" xfId="8436"/>
    <cellStyle name="Comma 4 2 2 2 2 5 4" xfId="8437"/>
    <cellStyle name="Comma 4 2 2 2 2 5 4 2" xfId="8438"/>
    <cellStyle name="Comma 4 2 2 2 2 5 4 3" xfId="8439"/>
    <cellStyle name="Comma 4 2 2 2 2 5 5" xfId="8440"/>
    <cellStyle name="Comma 4 2 2 2 2 5 5 2" xfId="8441"/>
    <cellStyle name="Comma 4 2 2 2 2 5 5 3" xfId="8442"/>
    <cellStyle name="Comma 4 2 2 2 2 5 6" xfId="8443"/>
    <cellStyle name="Comma 4 2 2 2 2 5 6 2" xfId="8444"/>
    <cellStyle name="Comma 4 2 2 2 2 5 7" xfId="8445"/>
    <cellStyle name="Comma 4 2 2 2 2 6" xfId="8446"/>
    <cellStyle name="Comma 4 2 2 2 2 6 2" xfId="8447"/>
    <cellStyle name="Comma 4 2 2 2 2 6 2 2" xfId="8448"/>
    <cellStyle name="Comma 4 2 2 2 2 6 2 2 2" xfId="8449"/>
    <cellStyle name="Comma 4 2 2 2 2 6 2 2 3" xfId="8450"/>
    <cellStyle name="Comma 4 2 2 2 2 6 2 3" xfId="8451"/>
    <cellStyle name="Comma 4 2 2 2 2 6 2 4" xfId="8452"/>
    <cellStyle name="Comma 4 2 2 2 2 6 3" xfId="8453"/>
    <cellStyle name="Comma 4 2 2 2 2 6 3 2" xfId="8454"/>
    <cellStyle name="Comma 4 2 2 2 2 6 3 3" xfId="8455"/>
    <cellStyle name="Comma 4 2 2 2 2 6 4" xfId="8456"/>
    <cellStyle name="Comma 4 2 2 2 2 6 5" xfId="8457"/>
    <cellStyle name="Comma 4 2 2 2 2 7" xfId="8458"/>
    <cellStyle name="Comma 4 2 2 2 2 7 2" xfId="8459"/>
    <cellStyle name="Comma 4 2 2 2 2 7 2 2" xfId="8460"/>
    <cellStyle name="Comma 4 2 2 2 2 7 2 3" xfId="8461"/>
    <cellStyle name="Comma 4 2 2 2 2 7 3" xfId="8462"/>
    <cellStyle name="Comma 4 2 2 2 2 7 4" xfId="8463"/>
    <cellStyle name="Comma 4 2 2 2 2 8" xfId="8464"/>
    <cellStyle name="Comma 4 2 2 2 2 8 2" xfId="8465"/>
    <cellStyle name="Comma 4 2 2 2 2 8 3" xfId="8466"/>
    <cellStyle name="Comma 4 2 2 2 2 9" xfId="8467"/>
    <cellStyle name="Comma 4 2 2 2 2 9 2" xfId="8468"/>
    <cellStyle name="Comma 4 2 2 2 2 9 3" xfId="8469"/>
    <cellStyle name="Comma 4 2 2 2 3" xfId="8470"/>
    <cellStyle name="Comma 4 2 2 2 3 10" xfId="40417"/>
    <cellStyle name="Comma 4 2 2 2 3 2" xfId="8471"/>
    <cellStyle name="Comma 4 2 2 2 3 2 2" xfId="8472"/>
    <cellStyle name="Comma 4 2 2 2 3 2 2 2" xfId="8473"/>
    <cellStyle name="Comma 4 2 2 2 3 2 2 2 2" xfId="8474"/>
    <cellStyle name="Comma 4 2 2 2 3 2 2 2 2 2" xfId="8475"/>
    <cellStyle name="Comma 4 2 2 2 3 2 2 2 2 3" xfId="8476"/>
    <cellStyle name="Comma 4 2 2 2 3 2 2 2 3" xfId="8477"/>
    <cellStyle name="Comma 4 2 2 2 3 2 2 2 4" xfId="8478"/>
    <cellStyle name="Comma 4 2 2 2 3 2 2 3" xfId="8479"/>
    <cellStyle name="Comma 4 2 2 2 3 2 2 3 2" xfId="8480"/>
    <cellStyle name="Comma 4 2 2 2 3 2 2 3 3" xfId="8481"/>
    <cellStyle name="Comma 4 2 2 2 3 2 2 4" xfId="8482"/>
    <cellStyle name="Comma 4 2 2 2 3 2 2 5" xfId="8483"/>
    <cellStyle name="Comma 4 2 2 2 3 2 3" xfId="8484"/>
    <cellStyle name="Comma 4 2 2 2 3 2 3 2" xfId="8485"/>
    <cellStyle name="Comma 4 2 2 2 3 2 3 2 2" xfId="8486"/>
    <cellStyle name="Comma 4 2 2 2 3 2 3 2 3" xfId="8487"/>
    <cellStyle name="Comma 4 2 2 2 3 2 3 3" xfId="8488"/>
    <cellStyle name="Comma 4 2 2 2 3 2 3 4" xfId="8489"/>
    <cellStyle name="Comma 4 2 2 2 3 2 4" xfId="8490"/>
    <cellStyle name="Comma 4 2 2 2 3 2 4 2" xfId="8491"/>
    <cellStyle name="Comma 4 2 2 2 3 2 4 3" xfId="8492"/>
    <cellStyle name="Comma 4 2 2 2 3 2 5" xfId="8493"/>
    <cellStyle name="Comma 4 2 2 2 3 2 5 2" xfId="8494"/>
    <cellStyle name="Comma 4 2 2 2 3 2 5 3" xfId="8495"/>
    <cellStyle name="Comma 4 2 2 2 3 2 6" xfId="8496"/>
    <cellStyle name="Comma 4 2 2 2 3 2 6 2" xfId="8497"/>
    <cellStyle name="Comma 4 2 2 2 3 2 6 3" xfId="8498"/>
    <cellStyle name="Comma 4 2 2 2 3 2 7" xfId="40418"/>
    <cellStyle name="Comma 4 2 2 2 3 3" xfId="8499"/>
    <cellStyle name="Comma 4 2 2 2 3 3 2" xfId="8500"/>
    <cellStyle name="Comma 4 2 2 2 3 3 2 2" xfId="8501"/>
    <cellStyle name="Comma 4 2 2 2 3 3 2 2 2" xfId="8502"/>
    <cellStyle name="Comma 4 2 2 2 3 3 2 2 2 2" xfId="8503"/>
    <cellStyle name="Comma 4 2 2 2 3 3 2 2 2 3" xfId="8504"/>
    <cellStyle name="Comma 4 2 2 2 3 3 2 2 3" xfId="8505"/>
    <cellStyle name="Comma 4 2 2 2 3 3 2 2 4" xfId="8506"/>
    <cellStyle name="Comma 4 2 2 2 3 3 2 3" xfId="8507"/>
    <cellStyle name="Comma 4 2 2 2 3 3 2 3 2" xfId="8508"/>
    <cellStyle name="Comma 4 2 2 2 3 3 2 3 3" xfId="8509"/>
    <cellStyle name="Comma 4 2 2 2 3 3 2 4" xfId="8510"/>
    <cellStyle name="Comma 4 2 2 2 3 3 2 5" xfId="8511"/>
    <cellStyle name="Comma 4 2 2 2 3 3 3" xfId="8512"/>
    <cellStyle name="Comma 4 2 2 2 3 3 3 2" xfId="8513"/>
    <cellStyle name="Comma 4 2 2 2 3 3 3 2 2" xfId="8514"/>
    <cellStyle name="Comma 4 2 2 2 3 3 3 2 3" xfId="8515"/>
    <cellStyle name="Comma 4 2 2 2 3 3 3 3" xfId="8516"/>
    <cellStyle name="Comma 4 2 2 2 3 3 3 4" xfId="8517"/>
    <cellStyle name="Comma 4 2 2 2 3 3 4" xfId="8518"/>
    <cellStyle name="Comma 4 2 2 2 3 3 4 2" xfId="8519"/>
    <cellStyle name="Comma 4 2 2 2 3 3 4 3" xfId="8520"/>
    <cellStyle name="Comma 4 2 2 2 3 3 5" xfId="8521"/>
    <cellStyle name="Comma 4 2 2 2 3 3 5 2" xfId="8522"/>
    <cellStyle name="Comma 4 2 2 2 3 3 5 3" xfId="8523"/>
    <cellStyle name="Comma 4 2 2 2 3 3 6" xfId="8524"/>
    <cellStyle name="Comma 4 2 2 2 3 3 6 2" xfId="8525"/>
    <cellStyle name="Comma 4 2 2 2 3 3 7" xfId="8526"/>
    <cellStyle name="Comma 4 2 2 2 3 4" xfId="8527"/>
    <cellStyle name="Comma 4 2 2 2 3 4 2" xfId="8528"/>
    <cellStyle name="Comma 4 2 2 2 3 4 2 2" xfId="8529"/>
    <cellStyle name="Comma 4 2 2 2 3 4 2 2 2" xfId="8530"/>
    <cellStyle name="Comma 4 2 2 2 3 4 2 2 2 2" xfId="8531"/>
    <cellStyle name="Comma 4 2 2 2 3 4 2 2 2 3" xfId="8532"/>
    <cellStyle name="Comma 4 2 2 2 3 4 2 2 3" xfId="8533"/>
    <cellStyle name="Comma 4 2 2 2 3 4 2 2 4" xfId="8534"/>
    <cellStyle name="Comma 4 2 2 2 3 4 2 3" xfId="8535"/>
    <cellStyle name="Comma 4 2 2 2 3 4 2 3 2" xfId="8536"/>
    <cellStyle name="Comma 4 2 2 2 3 4 2 3 3" xfId="8537"/>
    <cellStyle name="Comma 4 2 2 2 3 4 2 4" xfId="8538"/>
    <cellStyle name="Comma 4 2 2 2 3 4 2 5" xfId="8539"/>
    <cellStyle name="Comma 4 2 2 2 3 4 3" xfId="8540"/>
    <cellStyle name="Comma 4 2 2 2 3 4 3 2" xfId="8541"/>
    <cellStyle name="Comma 4 2 2 2 3 4 3 2 2" xfId="8542"/>
    <cellStyle name="Comma 4 2 2 2 3 4 3 2 3" xfId="8543"/>
    <cellStyle name="Comma 4 2 2 2 3 4 3 3" xfId="8544"/>
    <cellStyle name="Comma 4 2 2 2 3 4 3 4" xfId="8545"/>
    <cellStyle name="Comma 4 2 2 2 3 4 4" xfId="8546"/>
    <cellStyle name="Comma 4 2 2 2 3 4 4 2" xfId="8547"/>
    <cellStyle name="Comma 4 2 2 2 3 4 4 3" xfId="8548"/>
    <cellStyle name="Comma 4 2 2 2 3 4 5" xfId="8549"/>
    <cellStyle name="Comma 4 2 2 2 3 4 5 2" xfId="8550"/>
    <cellStyle name="Comma 4 2 2 2 3 4 5 3" xfId="8551"/>
    <cellStyle name="Comma 4 2 2 2 3 4 6" xfId="8552"/>
    <cellStyle name="Comma 4 2 2 2 3 4 6 2" xfId="8553"/>
    <cellStyle name="Comma 4 2 2 2 3 4 7" xfId="8554"/>
    <cellStyle name="Comma 4 2 2 2 3 5" xfId="8555"/>
    <cellStyle name="Comma 4 2 2 2 3 5 2" xfId="8556"/>
    <cellStyle name="Comma 4 2 2 2 3 5 2 2" xfId="8557"/>
    <cellStyle name="Comma 4 2 2 2 3 5 2 2 2" xfId="8558"/>
    <cellStyle name="Comma 4 2 2 2 3 5 2 2 3" xfId="8559"/>
    <cellStyle name="Comma 4 2 2 2 3 5 2 3" xfId="8560"/>
    <cellStyle name="Comma 4 2 2 2 3 5 2 4" xfId="8561"/>
    <cellStyle name="Comma 4 2 2 2 3 5 3" xfId="8562"/>
    <cellStyle name="Comma 4 2 2 2 3 5 3 2" xfId="8563"/>
    <cellStyle name="Comma 4 2 2 2 3 5 3 3" xfId="8564"/>
    <cellStyle name="Comma 4 2 2 2 3 5 4" xfId="8565"/>
    <cellStyle name="Comma 4 2 2 2 3 5 5" xfId="8566"/>
    <cellStyle name="Comma 4 2 2 2 3 6" xfId="8567"/>
    <cellStyle name="Comma 4 2 2 2 3 6 2" xfId="8568"/>
    <cellStyle name="Comma 4 2 2 2 3 6 2 2" xfId="8569"/>
    <cellStyle name="Comma 4 2 2 2 3 6 2 3" xfId="8570"/>
    <cellStyle name="Comma 4 2 2 2 3 6 3" xfId="8571"/>
    <cellStyle name="Comma 4 2 2 2 3 6 4" xfId="8572"/>
    <cellStyle name="Comma 4 2 2 2 3 7" xfId="8573"/>
    <cellStyle name="Comma 4 2 2 2 3 7 2" xfId="8574"/>
    <cellStyle name="Comma 4 2 2 2 3 7 3" xfId="8575"/>
    <cellStyle name="Comma 4 2 2 2 3 8" xfId="8576"/>
    <cellStyle name="Comma 4 2 2 2 3 8 2" xfId="8577"/>
    <cellStyle name="Comma 4 2 2 2 3 8 3" xfId="8578"/>
    <cellStyle name="Comma 4 2 2 2 3 9" xfId="8579"/>
    <cellStyle name="Comma 4 2 2 2 3 9 2" xfId="8580"/>
    <cellStyle name="Comma 4 2 2 2 3 9 3" xfId="8581"/>
    <cellStyle name="Comma 4 2 2 2 4" xfId="8582"/>
    <cellStyle name="Comma 4 2 2 2 4 2" xfId="8583"/>
    <cellStyle name="Comma 4 2 2 2 4 2 2" xfId="8584"/>
    <cellStyle name="Comma 4 2 2 2 4 2 2 2" xfId="8585"/>
    <cellStyle name="Comma 4 2 2 2 4 2 2 2 2" xfId="8586"/>
    <cellStyle name="Comma 4 2 2 2 4 2 2 2 3" xfId="8587"/>
    <cellStyle name="Comma 4 2 2 2 4 2 2 3" xfId="8588"/>
    <cellStyle name="Comma 4 2 2 2 4 2 2 4" xfId="8589"/>
    <cellStyle name="Comma 4 2 2 2 4 2 3" xfId="8590"/>
    <cellStyle name="Comma 4 2 2 2 4 2 3 2" xfId="8591"/>
    <cellStyle name="Comma 4 2 2 2 4 2 3 3" xfId="8592"/>
    <cellStyle name="Comma 4 2 2 2 4 2 4" xfId="8593"/>
    <cellStyle name="Comma 4 2 2 2 4 2 5" xfId="8594"/>
    <cellStyle name="Comma 4 2 2 2 4 3" xfId="8595"/>
    <cellStyle name="Comma 4 2 2 2 4 3 2" xfId="8596"/>
    <cellStyle name="Comma 4 2 2 2 4 3 2 2" xfId="8597"/>
    <cellStyle name="Comma 4 2 2 2 4 3 2 3" xfId="8598"/>
    <cellStyle name="Comma 4 2 2 2 4 3 3" xfId="8599"/>
    <cellStyle name="Comma 4 2 2 2 4 3 4" xfId="8600"/>
    <cellStyle name="Comma 4 2 2 2 4 4" xfId="8601"/>
    <cellStyle name="Comma 4 2 2 2 4 4 2" xfId="8602"/>
    <cellStyle name="Comma 4 2 2 2 4 4 3" xfId="8603"/>
    <cellStyle name="Comma 4 2 2 2 4 5" xfId="8604"/>
    <cellStyle name="Comma 4 2 2 2 4 5 2" xfId="8605"/>
    <cellStyle name="Comma 4 2 2 2 4 5 3" xfId="8606"/>
    <cellStyle name="Comma 4 2 2 2 4 6" xfId="8607"/>
    <cellStyle name="Comma 4 2 2 2 4 6 2" xfId="8608"/>
    <cellStyle name="Comma 4 2 2 2 4 6 3" xfId="8609"/>
    <cellStyle name="Comma 4 2 2 2 4 7" xfId="40419"/>
    <cellStyle name="Comma 4 2 2 2 5" xfId="8610"/>
    <cellStyle name="Comma 4 2 2 2 5 2" xfId="8611"/>
    <cellStyle name="Comma 4 2 2 2 5 2 2" xfId="8612"/>
    <cellStyle name="Comma 4 2 2 2 5 2 2 2" xfId="8613"/>
    <cellStyle name="Comma 4 2 2 2 5 2 2 2 2" xfId="8614"/>
    <cellStyle name="Comma 4 2 2 2 5 2 2 2 3" xfId="8615"/>
    <cellStyle name="Comma 4 2 2 2 5 2 2 3" xfId="8616"/>
    <cellStyle name="Comma 4 2 2 2 5 2 2 4" xfId="8617"/>
    <cellStyle name="Comma 4 2 2 2 5 2 3" xfId="8618"/>
    <cellStyle name="Comma 4 2 2 2 5 2 3 2" xfId="8619"/>
    <cellStyle name="Comma 4 2 2 2 5 2 3 3" xfId="8620"/>
    <cellStyle name="Comma 4 2 2 2 5 2 4" xfId="8621"/>
    <cellStyle name="Comma 4 2 2 2 5 2 5" xfId="8622"/>
    <cellStyle name="Comma 4 2 2 2 5 3" xfId="8623"/>
    <cellStyle name="Comma 4 2 2 2 5 3 2" xfId="8624"/>
    <cellStyle name="Comma 4 2 2 2 5 3 2 2" xfId="8625"/>
    <cellStyle name="Comma 4 2 2 2 5 3 2 3" xfId="8626"/>
    <cellStyle name="Comma 4 2 2 2 5 3 3" xfId="8627"/>
    <cellStyle name="Comma 4 2 2 2 5 3 4" xfId="8628"/>
    <cellStyle name="Comma 4 2 2 2 5 4" xfId="8629"/>
    <cellStyle name="Comma 4 2 2 2 5 4 2" xfId="8630"/>
    <cellStyle name="Comma 4 2 2 2 5 4 3" xfId="8631"/>
    <cellStyle name="Comma 4 2 2 2 5 5" xfId="8632"/>
    <cellStyle name="Comma 4 2 2 2 5 5 2" xfId="8633"/>
    <cellStyle name="Comma 4 2 2 2 5 5 3" xfId="8634"/>
    <cellStyle name="Comma 4 2 2 2 5 6" xfId="8635"/>
    <cellStyle name="Comma 4 2 2 2 5 6 2" xfId="8636"/>
    <cellStyle name="Comma 4 2 2 2 5 6 3" xfId="8637"/>
    <cellStyle name="Comma 4 2 2 2 5 7" xfId="40420"/>
    <cellStyle name="Comma 4 2 2 2 6" xfId="8638"/>
    <cellStyle name="Comma 4 2 2 2 6 2" xfId="8639"/>
    <cellStyle name="Comma 4 2 2 2 6 2 2" xfId="8640"/>
    <cellStyle name="Comma 4 2 2 2 6 2 2 2" xfId="8641"/>
    <cellStyle name="Comma 4 2 2 2 6 2 2 2 2" xfId="8642"/>
    <cellStyle name="Comma 4 2 2 2 6 2 2 2 3" xfId="8643"/>
    <cellStyle name="Comma 4 2 2 2 6 2 2 3" xfId="8644"/>
    <cellStyle name="Comma 4 2 2 2 6 2 2 4" xfId="8645"/>
    <cellStyle name="Comma 4 2 2 2 6 2 3" xfId="8646"/>
    <cellStyle name="Comma 4 2 2 2 6 2 3 2" xfId="8647"/>
    <cellStyle name="Comma 4 2 2 2 6 2 3 3" xfId="8648"/>
    <cellStyle name="Comma 4 2 2 2 6 2 4" xfId="8649"/>
    <cellStyle name="Comma 4 2 2 2 6 2 5" xfId="8650"/>
    <cellStyle name="Comma 4 2 2 2 6 3" xfId="8651"/>
    <cellStyle name="Comma 4 2 2 2 6 3 2" xfId="8652"/>
    <cellStyle name="Comma 4 2 2 2 6 3 2 2" xfId="8653"/>
    <cellStyle name="Comma 4 2 2 2 6 3 2 3" xfId="8654"/>
    <cellStyle name="Comma 4 2 2 2 6 3 3" xfId="8655"/>
    <cellStyle name="Comma 4 2 2 2 6 3 4" xfId="8656"/>
    <cellStyle name="Comma 4 2 2 2 6 4" xfId="8657"/>
    <cellStyle name="Comma 4 2 2 2 6 4 2" xfId="8658"/>
    <cellStyle name="Comma 4 2 2 2 6 4 3" xfId="8659"/>
    <cellStyle name="Comma 4 2 2 2 6 5" xfId="8660"/>
    <cellStyle name="Comma 4 2 2 2 6 5 2" xfId="8661"/>
    <cellStyle name="Comma 4 2 2 2 6 5 3" xfId="8662"/>
    <cellStyle name="Comma 4 2 2 2 6 6" xfId="8663"/>
    <cellStyle name="Comma 4 2 2 2 6 6 2" xfId="8664"/>
    <cellStyle name="Comma 4 2 2 2 6 6 3" xfId="8665"/>
    <cellStyle name="Comma 4 2 2 2 6 7" xfId="40421"/>
    <cellStyle name="Comma 4 2 2 2 7" xfId="8666"/>
    <cellStyle name="Comma 4 2 2 2 7 2" xfId="8667"/>
    <cellStyle name="Comma 4 2 2 2 7 2 2" xfId="8668"/>
    <cellStyle name="Comma 4 2 2 2 7 2 2 2" xfId="8669"/>
    <cellStyle name="Comma 4 2 2 2 7 2 2 3" xfId="8670"/>
    <cellStyle name="Comma 4 2 2 2 7 2 3" xfId="8671"/>
    <cellStyle name="Comma 4 2 2 2 7 2 4" xfId="8672"/>
    <cellStyle name="Comma 4 2 2 2 7 3" xfId="8673"/>
    <cellStyle name="Comma 4 2 2 2 7 3 2" xfId="8674"/>
    <cellStyle name="Comma 4 2 2 2 7 3 3" xfId="8675"/>
    <cellStyle name="Comma 4 2 2 2 7 4" xfId="8676"/>
    <cellStyle name="Comma 4 2 2 2 7 4 2" xfId="8677"/>
    <cellStyle name="Comma 4 2 2 2 7 4 3" xfId="8678"/>
    <cellStyle name="Comma 4 2 2 2 7 5" xfId="8679"/>
    <cellStyle name="Comma 4 2 2 2 7 5 2" xfId="8680"/>
    <cellStyle name="Comma 4 2 2 2 7 6" xfId="8681"/>
    <cellStyle name="Comma 4 2 2 2 8" xfId="8682"/>
    <cellStyle name="Comma 4 2 2 2 8 2" xfId="8683"/>
    <cellStyle name="Comma 4 2 2 2 8 2 2" xfId="8684"/>
    <cellStyle name="Comma 4 2 2 2 8 2 3" xfId="8685"/>
    <cellStyle name="Comma 4 2 2 2 8 3" xfId="8686"/>
    <cellStyle name="Comma 4 2 2 2 8 4" xfId="8687"/>
    <cellStyle name="Comma 4 2 2 2 9" xfId="8688"/>
    <cellStyle name="Comma 4 2 2 2 9 2" xfId="8689"/>
    <cellStyle name="Comma 4 2 2 2 9 3" xfId="8690"/>
    <cellStyle name="Comma 4 2 2 3" xfId="8691"/>
    <cellStyle name="Comma 4 2 2 3 10" xfId="8692"/>
    <cellStyle name="Comma 4 2 2 3 10 2" xfId="8693"/>
    <cellStyle name="Comma 4 2 2 3 10 3" xfId="8694"/>
    <cellStyle name="Comma 4 2 2 3 11" xfId="40422"/>
    <cellStyle name="Comma 4 2 2 3 2" xfId="8695"/>
    <cellStyle name="Comma 4 2 2 3 2 10" xfId="40423"/>
    <cellStyle name="Comma 4 2 2 3 2 2" xfId="8696"/>
    <cellStyle name="Comma 4 2 2 3 2 2 2" xfId="8697"/>
    <cellStyle name="Comma 4 2 2 3 2 2 2 2" xfId="8698"/>
    <cellStyle name="Comma 4 2 2 3 2 2 2 2 2" xfId="8699"/>
    <cellStyle name="Comma 4 2 2 3 2 2 2 2 2 2" xfId="8700"/>
    <cellStyle name="Comma 4 2 2 3 2 2 2 2 2 3" xfId="8701"/>
    <cellStyle name="Comma 4 2 2 3 2 2 2 2 3" xfId="8702"/>
    <cellStyle name="Comma 4 2 2 3 2 2 2 2 4" xfId="8703"/>
    <cellStyle name="Comma 4 2 2 3 2 2 2 3" xfId="8704"/>
    <cellStyle name="Comma 4 2 2 3 2 2 2 3 2" xfId="8705"/>
    <cellStyle name="Comma 4 2 2 3 2 2 2 3 3" xfId="8706"/>
    <cellStyle name="Comma 4 2 2 3 2 2 2 4" xfId="8707"/>
    <cellStyle name="Comma 4 2 2 3 2 2 2 5" xfId="8708"/>
    <cellStyle name="Comma 4 2 2 3 2 2 3" xfId="8709"/>
    <cellStyle name="Comma 4 2 2 3 2 2 3 2" xfId="8710"/>
    <cellStyle name="Comma 4 2 2 3 2 2 3 2 2" xfId="8711"/>
    <cellStyle name="Comma 4 2 2 3 2 2 3 2 3" xfId="8712"/>
    <cellStyle name="Comma 4 2 2 3 2 2 3 3" xfId="8713"/>
    <cellStyle name="Comma 4 2 2 3 2 2 3 4" xfId="8714"/>
    <cellStyle name="Comma 4 2 2 3 2 2 4" xfId="8715"/>
    <cellStyle name="Comma 4 2 2 3 2 2 4 2" xfId="8716"/>
    <cellStyle name="Comma 4 2 2 3 2 2 4 3" xfId="8717"/>
    <cellStyle name="Comma 4 2 2 3 2 2 5" xfId="8718"/>
    <cellStyle name="Comma 4 2 2 3 2 2 5 2" xfId="8719"/>
    <cellStyle name="Comma 4 2 2 3 2 2 5 3" xfId="8720"/>
    <cellStyle name="Comma 4 2 2 3 2 2 6" xfId="8721"/>
    <cellStyle name="Comma 4 2 2 3 2 2 6 2" xfId="8722"/>
    <cellStyle name="Comma 4 2 2 3 2 2 6 3" xfId="8723"/>
    <cellStyle name="Comma 4 2 2 3 2 2 7" xfId="40424"/>
    <cellStyle name="Comma 4 2 2 3 2 3" xfId="8724"/>
    <cellStyle name="Comma 4 2 2 3 2 3 2" xfId="8725"/>
    <cellStyle name="Comma 4 2 2 3 2 3 2 2" xfId="8726"/>
    <cellStyle name="Comma 4 2 2 3 2 3 2 2 2" xfId="8727"/>
    <cellStyle name="Comma 4 2 2 3 2 3 2 2 2 2" xfId="8728"/>
    <cellStyle name="Comma 4 2 2 3 2 3 2 2 2 3" xfId="8729"/>
    <cellStyle name="Comma 4 2 2 3 2 3 2 2 3" xfId="8730"/>
    <cellStyle name="Comma 4 2 2 3 2 3 2 2 4" xfId="8731"/>
    <cellStyle name="Comma 4 2 2 3 2 3 2 3" xfId="8732"/>
    <cellStyle name="Comma 4 2 2 3 2 3 2 3 2" xfId="8733"/>
    <cellStyle name="Comma 4 2 2 3 2 3 2 3 3" xfId="8734"/>
    <cellStyle name="Comma 4 2 2 3 2 3 2 4" xfId="8735"/>
    <cellStyle name="Comma 4 2 2 3 2 3 2 5" xfId="8736"/>
    <cellStyle name="Comma 4 2 2 3 2 3 3" xfId="8737"/>
    <cellStyle name="Comma 4 2 2 3 2 3 3 2" xfId="8738"/>
    <cellStyle name="Comma 4 2 2 3 2 3 3 2 2" xfId="8739"/>
    <cellStyle name="Comma 4 2 2 3 2 3 3 2 3" xfId="8740"/>
    <cellStyle name="Comma 4 2 2 3 2 3 3 3" xfId="8741"/>
    <cellStyle name="Comma 4 2 2 3 2 3 3 4" xfId="8742"/>
    <cellStyle name="Comma 4 2 2 3 2 3 4" xfId="8743"/>
    <cellStyle name="Comma 4 2 2 3 2 3 4 2" xfId="8744"/>
    <cellStyle name="Comma 4 2 2 3 2 3 4 3" xfId="8745"/>
    <cellStyle name="Comma 4 2 2 3 2 3 5" xfId="8746"/>
    <cellStyle name="Comma 4 2 2 3 2 3 5 2" xfId="8747"/>
    <cellStyle name="Comma 4 2 2 3 2 3 5 3" xfId="8748"/>
    <cellStyle name="Comma 4 2 2 3 2 3 6" xfId="8749"/>
    <cellStyle name="Comma 4 2 2 3 2 3 6 2" xfId="8750"/>
    <cellStyle name="Comma 4 2 2 3 2 3 7" xfId="8751"/>
    <cellStyle name="Comma 4 2 2 3 2 4" xfId="8752"/>
    <cellStyle name="Comma 4 2 2 3 2 4 2" xfId="8753"/>
    <cellStyle name="Comma 4 2 2 3 2 4 2 2" xfId="8754"/>
    <cellStyle name="Comma 4 2 2 3 2 4 2 2 2" xfId="8755"/>
    <cellStyle name="Comma 4 2 2 3 2 4 2 2 2 2" xfId="8756"/>
    <cellStyle name="Comma 4 2 2 3 2 4 2 2 2 3" xfId="8757"/>
    <cellStyle name="Comma 4 2 2 3 2 4 2 2 3" xfId="8758"/>
    <cellStyle name="Comma 4 2 2 3 2 4 2 2 4" xfId="8759"/>
    <cellStyle name="Comma 4 2 2 3 2 4 2 3" xfId="8760"/>
    <cellStyle name="Comma 4 2 2 3 2 4 2 3 2" xfId="8761"/>
    <cellStyle name="Comma 4 2 2 3 2 4 2 3 3" xfId="8762"/>
    <cellStyle name="Comma 4 2 2 3 2 4 2 4" xfId="8763"/>
    <cellStyle name="Comma 4 2 2 3 2 4 2 5" xfId="8764"/>
    <cellStyle name="Comma 4 2 2 3 2 4 3" xfId="8765"/>
    <cellStyle name="Comma 4 2 2 3 2 4 3 2" xfId="8766"/>
    <cellStyle name="Comma 4 2 2 3 2 4 3 2 2" xfId="8767"/>
    <cellStyle name="Comma 4 2 2 3 2 4 3 2 3" xfId="8768"/>
    <cellStyle name="Comma 4 2 2 3 2 4 3 3" xfId="8769"/>
    <cellStyle name="Comma 4 2 2 3 2 4 3 4" xfId="8770"/>
    <cellStyle name="Comma 4 2 2 3 2 4 4" xfId="8771"/>
    <cellStyle name="Comma 4 2 2 3 2 4 4 2" xfId="8772"/>
    <cellStyle name="Comma 4 2 2 3 2 4 4 3" xfId="8773"/>
    <cellStyle name="Comma 4 2 2 3 2 4 5" xfId="8774"/>
    <cellStyle name="Comma 4 2 2 3 2 4 5 2" xfId="8775"/>
    <cellStyle name="Comma 4 2 2 3 2 4 5 3" xfId="8776"/>
    <cellStyle name="Comma 4 2 2 3 2 4 6" xfId="8777"/>
    <cellStyle name="Comma 4 2 2 3 2 4 6 2" xfId="8778"/>
    <cellStyle name="Comma 4 2 2 3 2 4 7" xfId="8779"/>
    <cellStyle name="Comma 4 2 2 3 2 5" xfId="8780"/>
    <cellStyle name="Comma 4 2 2 3 2 5 2" xfId="8781"/>
    <cellStyle name="Comma 4 2 2 3 2 5 2 2" xfId="8782"/>
    <cellStyle name="Comma 4 2 2 3 2 5 2 2 2" xfId="8783"/>
    <cellStyle name="Comma 4 2 2 3 2 5 2 2 3" xfId="8784"/>
    <cellStyle name="Comma 4 2 2 3 2 5 2 3" xfId="8785"/>
    <cellStyle name="Comma 4 2 2 3 2 5 2 4" xfId="8786"/>
    <cellStyle name="Comma 4 2 2 3 2 5 3" xfId="8787"/>
    <cellStyle name="Comma 4 2 2 3 2 5 3 2" xfId="8788"/>
    <cellStyle name="Comma 4 2 2 3 2 5 3 3" xfId="8789"/>
    <cellStyle name="Comma 4 2 2 3 2 5 4" xfId="8790"/>
    <cellStyle name="Comma 4 2 2 3 2 5 5" xfId="8791"/>
    <cellStyle name="Comma 4 2 2 3 2 6" xfId="8792"/>
    <cellStyle name="Comma 4 2 2 3 2 6 2" xfId="8793"/>
    <cellStyle name="Comma 4 2 2 3 2 6 2 2" xfId="8794"/>
    <cellStyle name="Comma 4 2 2 3 2 6 2 3" xfId="8795"/>
    <cellStyle name="Comma 4 2 2 3 2 6 3" xfId="8796"/>
    <cellStyle name="Comma 4 2 2 3 2 6 4" xfId="8797"/>
    <cellStyle name="Comma 4 2 2 3 2 7" xfId="8798"/>
    <cellStyle name="Comma 4 2 2 3 2 7 2" xfId="8799"/>
    <cellStyle name="Comma 4 2 2 3 2 7 3" xfId="8800"/>
    <cellStyle name="Comma 4 2 2 3 2 8" xfId="8801"/>
    <cellStyle name="Comma 4 2 2 3 2 8 2" xfId="8802"/>
    <cellStyle name="Comma 4 2 2 3 2 8 3" xfId="8803"/>
    <cellStyle name="Comma 4 2 2 3 2 9" xfId="8804"/>
    <cellStyle name="Comma 4 2 2 3 2 9 2" xfId="8805"/>
    <cellStyle name="Comma 4 2 2 3 2 9 3" xfId="8806"/>
    <cellStyle name="Comma 4 2 2 3 3" xfId="8807"/>
    <cellStyle name="Comma 4 2 2 3 3 2" xfId="8808"/>
    <cellStyle name="Comma 4 2 2 3 3 2 2" xfId="8809"/>
    <cellStyle name="Comma 4 2 2 3 3 2 2 2" xfId="8810"/>
    <cellStyle name="Comma 4 2 2 3 3 2 2 2 2" xfId="8811"/>
    <cellStyle name="Comma 4 2 2 3 3 2 2 2 3" xfId="8812"/>
    <cellStyle name="Comma 4 2 2 3 3 2 2 3" xfId="8813"/>
    <cellStyle name="Comma 4 2 2 3 3 2 2 4" xfId="8814"/>
    <cellStyle name="Comma 4 2 2 3 3 2 3" xfId="8815"/>
    <cellStyle name="Comma 4 2 2 3 3 2 3 2" xfId="8816"/>
    <cellStyle name="Comma 4 2 2 3 3 2 3 3" xfId="8817"/>
    <cellStyle name="Comma 4 2 2 3 3 2 4" xfId="8818"/>
    <cellStyle name="Comma 4 2 2 3 3 2 5" xfId="8819"/>
    <cellStyle name="Comma 4 2 2 3 3 3" xfId="8820"/>
    <cellStyle name="Comma 4 2 2 3 3 3 2" xfId="8821"/>
    <cellStyle name="Comma 4 2 2 3 3 3 2 2" xfId="8822"/>
    <cellStyle name="Comma 4 2 2 3 3 3 2 3" xfId="8823"/>
    <cellStyle name="Comma 4 2 2 3 3 3 3" xfId="8824"/>
    <cellStyle name="Comma 4 2 2 3 3 3 4" xfId="8825"/>
    <cellStyle name="Comma 4 2 2 3 3 4" xfId="8826"/>
    <cellStyle name="Comma 4 2 2 3 3 4 2" xfId="8827"/>
    <cellStyle name="Comma 4 2 2 3 3 4 3" xfId="8828"/>
    <cellStyle name="Comma 4 2 2 3 3 5" xfId="8829"/>
    <cellStyle name="Comma 4 2 2 3 3 5 2" xfId="8830"/>
    <cellStyle name="Comma 4 2 2 3 3 5 3" xfId="8831"/>
    <cellStyle name="Comma 4 2 2 3 3 6" xfId="8832"/>
    <cellStyle name="Comma 4 2 2 3 3 6 2" xfId="8833"/>
    <cellStyle name="Comma 4 2 2 3 3 6 3" xfId="8834"/>
    <cellStyle name="Comma 4 2 2 3 3 7" xfId="40425"/>
    <cellStyle name="Comma 4 2 2 3 4" xfId="8835"/>
    <cellStyle name="Comma 4 2 2 3 4 2" xfId="8836"/>
    <cellStyle name="Comma 4 2 2 3 4 2 2" xfId="8837"/>
    <cellStyle name="Comma 4 2 2 3 4 2 2 2" xfId="8838"/>
    <cellStyle name="Comma 4 2 2 3 4 2 2 2 2" xfId="8839"/>
    <cellStyle name="Comma 4 2 2 3 4 2 2 2 3" xfId="8840"/>
    <cellStyle name="Comma 4 2 2 3 4 2 2 3" xfId="8841"/>
    <cellStyle name="Comma 4 2 2 3 4 2 2 4" xfId="8842"/>
    <cellStyle name="Comma 4 2 2 3 4 2 3" xfId="8843"/>
    <cellStyle name="Comma 4 2 2 3 4 2 3 2" xfId="8844"/>
    <cellStyle name="Comma 4 2 2 3 4 2 3 3" xfId="8845"/>
    <cellStyle name="Comma 4 2 2 3 4 2 4" xfId="8846"/>
    <cellStyle name="Comma 4 2 2 3 4 2 5" xfId="8847"/>
    <cellStyle name="Comma 4 2 2 3 4 3" xfId="8848"/>
    <cellStyle name="Comma 4 2 2 3 4 3 2" xfId="8849"/>
    <cellStyle name="Comma 4 2 2 3 4 3 2 2" xfId="8850"/>
    <cellStyle name="Comma 4 2 2 3 4 3 2 3" xfId="8851"/>
    <cellStyle name="Comma 4 2 2 3 4 3 3" xfId="8852"/>
    <cellStyle name="Comma 4 2 2 3 4 3 4" xfId="8853"/>
    <cellStyle name="Comma 4 2 2 3 4 4" xfId="8854"/>
    <cellStyle name="Comma 4 2 2 3 4 4 2" xfId="8855"/>
    <cellStyle name="Comma 4 2 2 3 4 4 3" xfId="8856"/>
    <cellStyle name="Comma 4 2 2 3 4 5" xfId="8857"/>
    <cellStyle name="Comma 4 2 2 3 4 5 2" xfId="8858"/>
    <cellStyle name="Comma 4 2 2 3 4 5 3" xfId="8859"/>
    <cellStyle name="Comma 4 2 2 3 4 6" xfId="8860"/>
    <cellStyle name="Comma 4 2 2 3 4 6 2" xfId="8861"/>
    <cellStyle name="Comma 4 2 2 3 4 7" xfId="8862"/>
    <cellStyle name="Comma 4 2 2 3 5" xfId="8863"/>
    <cellStyle name="Comma 4 2 2 3 5 2" xfId="8864"/>
    <cellStyle name="Comma 4 2 2 3 5 2 2" xfId="8865"/>
    <cellStyle name="Comma 4 2 2 3 5 2 2 2" xfId="8866"/>
    <cellStyle name="Comma 4 2 2 3 5 2 2 2 2" xfId="8867"/>
    <cellStyle name="Comma 4 2 2 3 5 2 2 2 3" xfId="8868"/>
    <cellStyle name="Comma 4 2 2 3 5 2 2 3" xfId="8869"/>
    <cellStyle name="Comma 4 2 2 3 5 2 2 4" xfId="8870"/>
    <cellStyle name="Comma 4 2 2 3 5 2 3" xfId="8871"/>
    <cellStyle name="Comma 4 2 2 3 5 2 3 2" xfId="8872"/>
    <cellStyle name="Comma 4 2 2 3 5 2 3 3" xfId="8873"/>
    <cellStyle name="Comma 4 2 2 3 5 2 4" xfId="8874"/>
    <cellStyle name="Comma 4 2 2 3 5 2 5" xfId="8875"/>
    <cellStyle name="Comma 4 2 2 3 5 3" xfId="8876"/>
    <cellStyle name="Comma 4 2 2 3 5 3 2" xfId="8877"/>
    <cellStyle name="Comma 4 2 2 3 5 3 2 2" xfId="8878"/>
    <cellStyle name="Comma 4 2 2 3 5 3 2 3" xfId="8879"/>
    <cellStyle name="Comma 4 2 2 3 5 3 3" xfId="8880"/>
    <cellStyle name="Comma 4 2 2 3 5 3 4" xfId="8881"/>
    <cellStyle name="Comma 4 2 2 3 5 4" xfId="8882"/>
    <cellStyle name="Comma 4 2 2 3 5 4 2" xfId="8883"/>
    <cellStyle name="Comma 4 2 2 3 5 4 3" xfId="8884"/>
    <cellStyle name="Comma 4 2 2 3 5 5" xfId="8885"/>
    <cellStyle name="Comma 4 2 2 3 5 5 2" xfId="8886"/>
    <cellStyle name="Comma 4 2 2 3 5 5 3" xfId="8887"/>
    <cellStyle name="Comma 4 2 2 3 5 6" xfId="8888"/>
    <cellStyle name="Comma 4 2 2 3 5 6 2" xfId="8889"/>
    <cellStyle name="Comma 4 2 2 3 5 7" xfId="8890"/>
    <cellStyle name="Comma 4 2 2 3 6" xfId="8891"/>
    <cellStyle name="Comma 4 2 2 3 6 2" xfId="8892"/>
    <cellStyle name="Comma 4 2 2 3 6 2 2" xfId="8893"/>
    <cellStyle name="Comma 4 2 2 3 6 2 2 2" xfId="8894"/>
    <cellStyle name="Comma 4 2 2 3 6 2 2 3" xfId="8895"/>
    <cellStyle name="Comma 4 2 2 3 6 2 3" xfId="8896"/>
    <cellStyle name="Comma 4 2 2 3 6 2 4" xfId="8897"/>
    <cellStyle name="Comma 4 2 2 3 6 3" xfId="8898"/>
    <cellStyle name="Comma 4 2 2 3 6 3 2" xfId="8899"/>
    <cellStyle name="Comma 4 2 2 3 6 3 3" xfId="8900"/>
    <cellStyle name="Comma 4 2 2 3 6 4" xfId="8901"/>
    <cellStyle name="Comma 4 2 2 3 6 5" xfId="8902"/>
    <cellStyle name="Comma 4 2 2 3 7" xfId="8903"/>
    <cellStyle name="Comma 4 2 2 3 7 2" xfId="8904"/>
    <cellStyle name="Comma 4 2 2 3 7 2 2" xfId="8905"/>
    <cellStyle name="Comma 4 2 2 3 7 2 3" xfId="8906"/>
    <cellStyle name="Comma 4 2 2 3 7 3" xfId="8907"/>
    <cellStyle name="Comma 4 2 2 3 7 4" xfId="8908"/>
    <cellStyle name="Comma 4 2 2 3 8" xfId="8909"/>
    <cellStyle name="Comma 4 2 2 3 8 2" xfId="8910"/>
    <cellStyle name="Comma 4 2 2 3 8 3" xfId="8911"/>
    <cellStyle name="Comma 4 2 2 3 9" xfId="8912"/>
    <cellStyle name="Comma 4 2 2 3 9 2" xfId="8913"/>
    <cellStyle name="Comma 4 2 2 3 9 3" xfId="8914"/>
    <cellStyle name="Comma 4 2 2 4" xfId="8915"/>
    <cellStyle name="Comma 4 2 2 4 10" xfId="40426"/>
    <cellStyle name="Comma 4 2 2 4 2" xfId="8916"/>
    <cellStyle name="Comma 4 2 2 4 2 2" xfId="8917"/>
    <cellStyle name="Comma 4 2 2 4 2 2 2" xfId="8918"/>
    <cellStyle name="Comma 4 2 2 4 2 2 2 2" xfId="8919"/>
    <cellStyle name="Comma 4 2 2 4 2 2 2 2 2" xfId="8920"/>
    <cellStyle name="Comma 4 2 2 4 2 2 2 2 3" xfId="8921"/>
    <cellStyle name="Comma 4 2 2 4 2 2 2 3" xfId="8922"/>
    <cellStyle name="Comma 4 2 2 4 2 2 2 4" xfId="8923"/>
    <cellStyle name="Comma 4 2 2 4 2 2 3" xfId="8924"/>
    <cellStyle name="Comma 4 2 2 4 2 2 3 2" xfId="8925"/>
    <cellStyle name="Comma 4 2 2 4 2 2 3 3" xfId="8926"/>
    <cellStyle name="Comma 4 2 2 4 2 2 4" xfId="8927"/>
    <cellStyle name="Comma 4 2 2 4 2 2 5" xfId="8928"/>
    <cellStyle name="Comma 4 2 2 4 2 3" xfId="8929"/>
    <cellStyle name="Comma 4 2 2 4 2 3 2" xfId="8930"/>
    <cellStyle name="Comma 4 2 2 4 2 3 2 2" xfId="8931"/>
    <cellStyle name="Comma 4 2 2 4 2 3 2 3" xfId="8932"/>
    <cellStyle name="Comma 4 2 2 4 2 3 3" xfId="8933"/>
    <cellStyle name="Comma 4 2 2 4 2 3 4" xfId="8934"/>
    <cellStyle name="Comma 4 2 2 4 2 4" xfId="8935"/>
    <cellStyle name="Comma 4 2 2 4 2 4 2" xfId="8936"/>
    <cellStyle name="Comma 4 2 2 4 2 4 3" xfId="8937"/>
    <cellStyle name="Comma 4 2 2 4 2 5" xfId="8938"/>
    <cellStyle name="Comma 4 2 2 4 2 5 2" xfId="8939"/>
    <cellStyle name="Comma 4 2 2 4 2 5 3" xfId="8940"/>
    <cellStyle name="Comma 4 2 2 4 2 6" xfId="8941"/>
    <cellStyle name="Comma 4 2 2 4 2 6 2" xfId="8942"/>
    <cellStyle name="Comma 4 2 2 4 2 6 3" xfId="8943"/>
    <cellStyle name="Comma 4 2 2 4 2 7" xfId="40427"/>
    <cellStyle name="Comma 4 2 2 4 3" xfId="8944"/>
    <cellStyle name="Comma 4 2 2 4 3 2" xfId="8945"/>
    <cellStyle name="Comma 4 2 2 4 3 2 2" xfId="8946"/>
    <cellStyle name="Comma 4 2 2 4 3 2 2 2" xfId="8947"/>
    <cellStyle name="Comma 4 2 2 4 3 2 2 2 2" xfId="8948"/>
    <cellStyle name="Comma 4 2 2 4 3 2 2 2 3" xfId="8949"/>
    <cellStyle name="Comma 4 2 2 4 3 2 2 3" xfId="8950"/>
    <cellStyle name="Comma 4 2 2 4 3 2 2 4" xfId="8951"/>
    <cellStyle name="Comma 4 2 2 4 3 2 3" xfId="8952"/>
    <cellStyle name="Comma 4 2 2 4 3 2 3 2" xfId="8953"/>
    <cellStyle name="Comma 4 2 2 4 3 2 3 3" xfId="8954"/>
    <cellStyle name="Comma 4 2 2 4 3 2 4" xfId="8955"/>
    <cellStyle name="Comma 4 2 2 4 3 2 5" xfId="8956"/>
    <cellStyle name="Comma 4 2 2 4 3 3" xfId="8957"/>
    <cellStyle name="Comma 4 2 2 4 3 3 2" xfId="8958"/>
    <cellStyle name="Comma 4 2 2 4 3 3 2 2" xfId="8959"/>
    <cellStyle name="Comma 4 2 2 4 3 3 2 3" xfId="8960"/>
    <cellStyle name="Comma 4 2 2 4 3 3 3" xfId="8961"/>
    <cellStyle name="Comma 4 2 2 4 3 3 4" xfId="8962"/>
    <cellStyle name="Comma 4 2 2 4 3 4" xfId="8963"/>
    <cellStyle name="Comma 4 2 2 4 3 4 2" xfId="8964"/>
    <cellStyle name="Comma 4 2 2 4 3 4 3" xfId="8965"/>
    <cellStyle name="Comma 4 2 2 4 3 5" xfId="8966"/>
    <cellStyle name="Comma 4 2 2 4 3 5 2" xfId="8967"/>
    <cellStyle name="Comma 4 2 2 4 3 5 3" xfId="8968"/>
    <cellStyle name="Comma 4 2 2 4 3 6" xfId="8969"/>
    <cellStyle name="Comma 4 2 2 4 3 6 2" xfId="8970"/>
    <cellStyle name="Comma 4 2 2 4 3 7" xfId="8971"/>
    <cellStyle name="Comma 4 2 2 4 4" xfId="8972"/>
    <cellStyle name="Comma 4 2 2 4 4 2" xfId="8973"/>
    <cellStyle name="Comma 4 2 2 4 4 2 2" xfId="8974"/>
    <cellStyle name="Comma 4 2 2 4 4 2 2 2" xfId="8975"/>
    <cellStyle name="Comma 4 2 2 4 4 2 2 2 2" xfId="8976"/>
    <cellStyle name="Comma 4 2 2 4 4 2 2 2 3" xfId="8977"/>
    <cellStyle name="Comma 4 2 2 4 4 2 2 3" xfId="8978"/>
    <cellStyle name="Comma 4 2 2 4 4 2 2 4" xfId="8979"/>
    <cellStyle name="Comma 4 2 2 4 4 2 3" xfId="8980"/>
    <cellStyle name="Comma 4 2 2 4 4 2 3 2" xfId="8981"/>
    <cellStyle name="Comma 4 2 2 4 4 2 3 3" xfId="8982"/>
    <cellStyle name="Comma 4 2 2 4 4 2 4" xfId="8983"/>
    <cellStyle name="Comma 4 2 2 4 4 2 5" xfId="8984"/>
    <cellStyle name="Comma 4 2 2 4 4 3" xfId="8985"/>
    <cellStyle name="Comma 4 2 2 4 4 3 2" xfId="8986"/>
    <cellStyle name="Comma 4 2 2 4 4 3 2 2" xfId="8987"/>
    <cellStyle name="Comma 4 2 2 4 4 3 2 3" xfId="8988"/>
    <cellStyle name="Comma 4 2 2 4 4 3 3" xfId="8989"/>
    <cellStyle name="Comma 4 2 2 4 4 3 4" xfId="8990"/>
    <cellStyle name="Comma 4 2 2 4 4 4" xfId="8991"/>
    <cellStyle name="Comma 4 2 2 4 4 4 2" xfId="8992"/>
    <cellStyle name="Comma 4 2 2 4 4 4 3" xfId="8993"/>
    <cellStyle name="Comma 4 2 2 4 4 5" xfId="8994"/>
    <cellStyle name="Comma 4 2 2 4 4 5 2" xfId="8995"/>
    <cellStyle name="Comma 4 2 2 4 4 5 3" xfId="8996"/>
    <cellStyle name="Comma 4 2 2 4 4 6" xfId="8997"/>
    <cellStyle name="Comma 4 2 2 4 4 6 2" xfId="8998"/>
    <cellStyle name="Comma 4 2 2 4 4 7" xfId="8999"/>
    <cellStyle name="Comma 4 2 2 4 5" xfId="9000"/>
    <cellStyle name="Comma 4 2 2 4 5 2" xfId="9001"/>
    <cellStyle name="Comma 4 2 2 4 5 2 2" xfId="9002"/>
    <cellStyle name="Comma 4 2 2 4 5 2 2 2" xfId="9003"/>
    <cellStyle name="Comma 4 2 2 4 5 2 2 3" xfId="9004"/>
    <cellStyle name="Comma 4 2 2 4 5 2 3" xfId="9005"/>
    <cellStyle name="Comma 4 2 2 4 5 2 4" xfId="9006"/>
    <cellStyle name="Comma 4 2 2 4 5 3" xfId="9007"/>
    <cellStyle name="Comma 4 2 2 4 5 3 2" xfId="9008"/>
    <cellStyle name="Comma 4 2 2 4 5 3 3" xfId="9009"/>
    <cellStyle name="Comma 4 2 2 4 5 4" xfId="9010"/>
    <cellStyle name="Comma 4 2 2 4 5 5" xfId="9011"/>
    <cellStyle name="Comma 4 2 2 4 6" xfId="9012"/>
    <cellStyle name="Comma 4 2 2 4 6 2" xfId="9013"/>
    <cellStyle name="Comma 4 2 2 4 6 2 2" xfId="9014"/>
    <cellStyle name="Comma 4 2 2 4 6 2 3" xfId="9015"/>
    <cellStyle name="Comma 4 2 2 4 6 3" xfId="9016"/>
    <cellStyle name="Comma 4 2 2 4 6 4" xfId="9017"/>
    <cellStyle name="Comma 4 2 2 4 7" xfId="9018"/>
    <cellStyle name="Comma 4 2 2 4 7 2" xfId="9019"/>
    <cellStyle name="Comma 4 2 2 4 7 3" xfId="9020"/>
    <cellStyle name="Comma 4 2 2 4 8" xfId="9021"/>
    <cellStyle name="Comma 4 2 2 4 8 2" xfId="9022"/>
    <cellStyle name="Comma 4 2 2 4 8 3" xfId="9023"/>
    <cellStyle name="Comma 4 2 2 4 9" xfId="9024"/>
    <cellStyle name="Comma 4 2 2 4 9 2" xfId="9025"/>
    <cellStyle name="Comma 4 2 2 4 9 3" xfId="9026"/>
    <cellStyle name="Comma 4 2 2 5" xfId="9027"/>
    <cellStyle name="Comma 4 2 2 5 10" xfId="40428"/>
    <cellStyle name="Comma 4 2 2 5 2" xfId="9028"/>
    <cellStyle name="Comma 4 2 2 5 2 2" xfId="9029"/>
    <cellStyle name="Comma 4 2 2 5 2 2 2" xfId="9030"/>
    <cellStyle name="Comma 4 2 2 5 2 2 2 2" xfId="9031"/>
    <cellStyle name="Comma 4 2 2 5 2 2 2 2 2" xfId="9032"/>
    <cellStyle name="Comma 4 2 2 5 2 2 2 2 3" xfId="9033"/>
    <cellStyle name="Comma 4 2 2 5 2 2 2 3" xfId="9034"/>
    <cellStyle name="Comma 4 2 2 5 2 2 2 4" xfId="9035"/>
    <cellStyle name="Comma 4 2 2 5 2 2 3" xfId="9036"/>
    <cellStyle name="Comma 4 2 2 5 2 2 3 2" xfId="9037"/>
    <cellStyle name="Comma 4 2 2 5 2 2 3 3" xfId="9038"/>
    <cellStyle name="Comma 4 2 2 5 2 2 4" xfId="9039"/>
    <cellStyle name="Comma 4 2 2 5 2 2 5" xfId="9040"/>
    <cellStyle name="Comma 4 2 2 5 2 3" xfId="9041"/>
    <cellStyle name="Comma 4 2 2 5 2 3 2" xfId="9042"/>
    <cellStyle name="Comma 4 2 2 5 2 3 2 2" xfId="9043"/>
    <cellStyle name="Comma 4 2 2 5 2 3 2 3" xfId="9044"/>
    <cellStyle name="Comma 4 2 2 5 2 3 3" xfId="9045"/>
    <cellStyle name="Comma 4 2 2 5 2 3 4" xfId="9046"/>
    <cellStyle name="Comma 4 2 2 5 2 4" xfId="9047"/>
    <cellStyle name="Comma 4 2 2 5 2 4 2" xfId="9048"/>
    <cellStyle name="Comma 4 2 2 5 2 4 3" xfId="9049"/>
    <cellStyle name="Comma 4 2 2 5 2 5" xfId="9050"/>
    <cellStyle name="Comma 4 2 2 5 2 5 2" xfId="9051"/>
    <cellStyle name="Comma 4 2 2 5 2 5 3" xfId="9052"/>
    <cellStyle name="Comma 4 2 2 5 2 6" xfId="9053"/>
    <cellStyle name="Comma 4 2 2 5 2 6 2" xfId="9054"/>
    <cellStyle name="Comma 4 2 2 5 2 7" xfId="9055"/>
    <cellStyle name="Comma 4 2 2 5 3" xfId="9056"/>
    <cellStyle name="Comma 4 2 2 5 3 2" xfId="9057"/>
    <cellStyle name="Comma 4 2 2 5 3 2 2" xfId="9058"/>
    <cellStyle name="Comma 4 2 2 5 3 2 2 2" xfId="9059"/>
    <cellStyle name="Comma 4 2 2 5 3 2 2 2 2" xfId="9060"/>
    <cellStyle name="Comma 4 2 2 5 3 2 2 2 3" xfId="9061"/>
    <cellStyle name="Comma 4 2 2 5 3 2 2 3" xfId="9062"/>
    <cellStyle name="Comma 4 2 2 5 3 2 2 4" xfId="9063"/>
    <cellStyle name="Comma 4 2 2 5 3 2 3" xfId="9064"/>
    <cellStyle name="Comma 4 2 2 5 3 2 3 2" xfId="9065"/>
    <cellStyle name="Comma 4 2 2 5 3 2 3 3" xfId="9066"/>
    <cellStyle name="Comma 4 2 2 5 3 2 4" xfId="9067"/>
    <cellStyle name="Comma 4 2 2 5 3 2 5" xfId="9068"/>
    <cellStyle name="Comma 4 2 2 5 3 3" xfId="9069"/>
    <cellStyle name="Comma 4 2 2 5 3 3 2" xfId="9070"/>
    <cellStyle name="Comma 4 2 2 5 3 3 2 2" xfId="9071"/>
    <cellStyle name="Comma 4 2 2 5 3 3 2 3" xfId="9072"/>
    <cellStyle name="Comma 4 2 2 5 3 3 3" xfId="9073"/>
    <cellStyle name="Comma 4 2 2 5 3 3 4" xfId="9074"/>
    <cellStyle name="Comma 4 2 2 5 3 4" xfId="9075"/>
    <cellStyle name="Comma 4 2 2 5 3 4 2" xfId="9076"/>
    <cellStyle name="Comma 4 2 2 5 3 4 3" xfId="9077"/>
    <cellStyle name="Comma 4 2 2 5 3 5" xfId="9078"/>
    <cellStyle name="Comma 4 2 2 5 3 5 2" xfId="9079"/>
    <cellStyle name="Comma 4 2 2 5 3 5 3" xfId="9080"/>
    <cellStyle name="Comma 4 2 2 5 3 6" xfId="9081"/>
    <cellStyle name="Comma 4 2 2 5 3 6 2" xfId="9082"/>
    <cellStyle name="Comma 4 2 2 5 3 7" xfId="9083"/>
    <cellStyle name="Comma 4 2 2 5 4" xfId="9084"/>
    <cellStyle name="Comma 4 2 2 5 4 2" xfId="9085"/>
    <cellStyle name="Comma 4 2 2 5 4 2 2" xfId="9086"/>
    <cellStyle name="Comma 4 2 2 5 4 2 2 2" xfId="9087"/>
    <cellStyle name="Comma 4 2 2 5 4 2 2 2 2" xfId="9088"/>
    <cellStyle name="Comma 4 2 2 5 4 2 2 2 3" xfId="9089"/>
    <cellStyle name="Comma 4 2 2 5 4 2 2 3" xfId="9090"/>
    <cellStyle name="Comma 4 2 2 5 4 2 2 4" xfId="9091"/>
    <cellStyle name="Comma 4 2 2 5 4 2 3" xfId="9092"/>
    <cellStyle name="Comma 4 2 2 5 4 2 3 2" xfId="9093"/>
    <cellStyle name="Comma 4 2 2 5 4 2 3 3" xfId="9094"/>
    <cellStyle name="Comma 4 2 2 5 4 2 4" xfId="9095"/>
    <cellStyle name="Comma 4 2 2 5 4 2 5" xfId="9096"/>
    <cellStyle name="Comma 4 2 2 5 4 3" xfId="9097"/>
    <cellStyle name="Comma 4 2 2 5 4 3 2" xfId="9098"/>
    <cellStyle name="Comma 4 2 2 5 4 3 2 2" xfId="9099"/>
    <cellStyle name="Comma 4 2 2 5 4 3 2 3" xfId="9100"/>
    <cellStyle name="Comma 4 2 2 5 4 3 3" xfId="9101"/>
    <cellStyle name="Comma 4 2 2 5 4 3 4" xfId="9102"/>
    <cellStyle name="Comma 4 2 2 5 4 4" xfId="9103"/>
    <cellStyle name="Comma 4 2 2 5 4 4 2" xfId="9104"/>
    <cellStyle name="Comma 4 2 2 5 4 4 3" xfId="9105"/>
    <cellStyle name="Comma 4 2 2 5 4 5" xfId="9106"/>
    <cellStyle name="Comma 4 2 2 5 4 5 2" xfId="9107"/>
    <cellStyle name="Comma 4 2 2 5 4 5 3" xfId="9108"/>
    <cellStyle name="Comma 4 2 2 5 4 6" xfId="9109"/>
    <cellStyle name="Comma 4 2 2 5 4 6 2" xfId="9110"/>
    <cellStyle name="Comma 4 2 2 5 4 7" xfId="9111"/>
    <cellStyle name="Comma 4 2 2 5 5" xfId="9112"/>
    <cellStyle name="Comma 4 2 2 5 5 2" xfId="9113"/>
    <cellStyle name="Comma 4 2 2 5 5 2 2" xfId="9114"/>
    <cellStyle name="Comma 4 2 2 5 5 2 2 2" xfId="9115"/>
    <cellStyle name="Comma 4 2 2 5 5 2 2 3" xfId="9116"/>
    <cellStyle name="Comma 4 2 2 5 5 2 3" xfId="9117"/>
    <cellStyle name="Comma 4 2 2 5 5 2 4" xfId="9118"/>
    <cellStyle name="Comma 4 2 2 5 5 3" xfId="9119"/>
    <cellStyle name="Comma 4 2 2 5 5 3 2" xfId="9120"/>
    <cellStyle name="Comma 4 2 2 5 5 3 3" xfId="9121"/>
    <cellStyle name="Comma 4 2 2 5 5 4" xfId="9122"/>
    <cellStyle name="Comma 4 2 2 5 5 5" xfId="9123"/>
    <cellStyle name="Comma 4 2 2 5 6" xfId="9124"/>
    <cellStyle name="Comma 4 2 2 5 6 2" xfId="9125"/>
    <cellStyle name="Comma 4 2 2 5 6 2 2" xfId="9126"/>
    <cellStyle name="Comma 4 2 2 5 6 2 3" xfId="9127"/>
    <cellStyle name="Comma 4 2 2 5 6 3" xfId="9128"/>
    <cellStyle name="Comma 4 2 2 5 6 4" xfId="9129"/>
    <cellStyle name="Comma 4 2 2 5 7" xfId="9130"/>
    <cellStyle name="Comma 4 2 2 5 7 2" xfId="9131"/>
    <cellStyle name="Comma 4 2 2 5 7 3" xfId="9132"/>
    <cellStyle name="Comma 4 2 2 5 8" xfId="9133"/>
    <cellStyle name="Comma 4 2 2 5 8 2" xfId="9134"/>
    <cellStyle name="Comma 4 2 2 5 8 3" xfId="9135"/>
    <cellStyle name="Comma 4 2 2 5 9" xfId="9136"/>
    <cellStyle name="Comma 4 2 2 5 9 2" xfId="9137"/>
    <cellStyle name="Comma 4 2 2 5 9 3" xfId="9138"/>
    <cellStyle name="Comma 4 2 2 6" xfId="9139"/>
    <cellStyle name="Comma 4 2 2 6 2" xfId="9140"/>
    <cellStyle name="Comma 4 2 2 6 2 2" xfId="9141"/>
    <cellStyle name="Comma 4 2 2 6 2 2 2" xfId="9142"/>
    <cellStyle name="Comma 4 2 2 6 2 2 2 2" xfId="9143"/>
    <cellStyle name="Comma 4 2 2 6 2 2 2 3" xfId="9144"/>
    <cellStyle name="Comma 4 2 2 6 2 2 3" xfId="9145"/>
    <cellStyle name="Comma 4 2 2 6 2 2 4" xfId="9146"/>
    <cellStyle name="Comma 4 2 2 6 2 3" xfId="9147"/>
    <cellStyle name="Comma 4 2 2 6 2 3 2" xfId="9148"/>
    <cellStyle name="Comma 4 2 2 6 2 3 3" xfId="9149"/>
    <cellStyle name="Comma 4 2 2 6 2 4" xfId="9150"/>
    <cellStyle name="Comma 4 2 2 6 2 5" xfId="9151"/>
    <cellStyle name="Comma 4 2 2 6 3" xfId="9152"/>
    <cellStyle name="Comma 4 2 2 6 3 2" xfId="9153"/>
    <cellStyle name="Comma 4 2 2 6 3 2 2" xfId="9154"/>
    <cellStyle name="Comma 4 2 2 6 3 2 3" xfId="9155"/>
    <cellStyle name="Comma 4 2 2 6 3 3" xfId="9156"/>
    <cellStyle name="Comma 4 2 2 6 3 4" xfId="9157"/>
    <cellStyle name="Comma 4 2 2 6 4" xfId="9158"/>
    <cellStyle name="Comma 4 2 2 6 4 2" xfId="9159"/>
    <cellStyle name="Comma 4 2 2 6 4 3" xfId="9160"/>
    <cellStyle name="Comma 4 2 2 6 5" xfId="9161"/>
    <cellStyle name="Comma 4 2 2 6 5 2" xfId="9162"/>
    <cellStyle name="Comma 4 2 2 6 5 3" xfId="9163"/>
    <cellStyle name="Comma 4 2 2 6 6" xfId="9164"/>
    <cellStyle name="Comma 4 2 2 6 6 2" xfId="9165"/>
    <cellStyle name="Comma 4 2 2 6 6 3" xfId="9166"/>
    <cellStyle name="Comma 4 2 2 6 7" xfId="40429"/>
    <cellStyle name="Comma 4 2 2 7" xfId="9167"/>
    <cellStyle name="Comma 4 2 2 7 2" xfId="9168"/>
    <cellStyle name="Comma 4 2 2 7 2 2" xfId="9169"/>
    <cellStyle name="Comma 4 2 2 7 2 2 2" xfId="9170"/>
    <cellStyle name="Comma 4 2 2 7 2 2 2 2" xfId="9171"/>
    <cellStyle name="Comma 4 2 2 7 2 2 2 3" xfId="9172"/>
    <cellStyle name="Comma 4 2 2 7 2 2 3" xfId="9173"/>
    <cellStyle name="Comma 4 2 2 7 2 2 4" xfId="9174"/>
    <cellStyle name="Comma 4 2 2 7 2 3" xfId="9175"/>
    <cellStyle name="Comma 4 2 2 7 2 3 2" xfId="9176"/>
    <cellStyle name="Comma 4 2 2 7 2 3 3" xfId="9177"/>
    <cellStyle name="Comma 4 2 2 7 2 4" xfId="9178"/>
    <cellStyle name="Comma 4 2 2 7 2 5" xfId="9179"/>
    <cellStyle name="Comma 4 2 2 7 3" xfId="9180"/>
    <cellStyle name="Comma 4 2 2 7 3 2" xfId="9181"/>
    <cellStyle name="Comma 4 2 2 7 3 2 2" xfId="9182"/>
    <cellStyle name="Comma 4 2 2 7 3 2 3" xfId="9183"/>
    <cellStyle name="Comma 4 2 2 7 3 3" xfId="9184"/>
    <cellStyle name="Comma 4 2 2 7 3 4" xfId="9185"/>
    <cellStyle name="Comma 4 2 2 7 4" xfId="9186"/>
    <cellStyle name="Comma 4 2 2 7 4 2" xfId="9187"/>
    <cellStyle name="Comma 4 2 2 7 4 3" xfId="9188"/>
    <cellStyle name="Comma 4 2 2 7 5" xfId="9189"/>
    <cellStyle name="Comma 4 2 2 7 5 2" xfId="9190"/>
    <cellStyle name="Comma 4 2 2 7 5 3" xfId="9191"/>
    <cellStyle name="Comma 4 2 2 7 6" xfId="9192"/>
    <cellStyle name="Comma 4 2 2 7 6 2" xfId="9193"/>
    <cellStyle name="Comma 4 2 2 7 6 3" xfId="9194"/>
    <cellStyle name="Comma 4 2 2 7 7" xfId="40430"/>
    <cellStyle name="Comma 4 2 2 8" xfId="9195"/>
    <cellStyle name="Comma 4 2 2 8 2" xfId="9196"/>
    <cellStyle name="Comma 4 2 2 8 2 2" xfId="9197"/>
    <cellStyle name="Comma 4 2 2 8 2 2 2" xfId="9198"/>
    <cellStyle name="Comma 4 2 2 8 2 2 2 2" xfId="9199"/>
    <cellStyle name="Comma 4 2 2 8 2 2 2 3" xfId="9200"/>
    <cellStyle name="Comma 4 2 2 8 2 2 3" xfId="9201"/>
    <cellStyle name="Comma 4 2 2 8 2 2 4" xfId="9202"/>
    <cellStyle name="Comma 4 2 2 8 2 3" xfId="9203"/>
    <cellStyle name="Comma 4 2 2 8 2 3 2" xfId="9204"/>
    <cellStyle name="Comma 4 2 2 8 2 3 3" xfId="9205"/>
    <cellStyle name="Comma 4 2 2 8 2 4" xfId="9206"/>
    <cellStyle name="Comma 4 2 2 8 2 5" xfId="9207"/>
    <cellStyle name="Comma 4 2 2 8 3" xfId="9208"/>
    <cellStyle name="Comma 4 2 2 8 3 2" xfId="9209"/>
    <cellStyle name="Comma 4 2 2 8 3 2 2" xfId="9210"/>
    <cellStyle name="Comma 4 2 2 8 3 2 3" xfId="9211"/>
    <cellStyle name="Comma 4 2 2 8 3 3" xfId="9212"/>
    <cellStyle name="Comma 4 2 2 8 3 4" xfId="9213"/>
    <cellStyle name="Comma 4 2 2 8 4" xfId="9214"/>
    <cellStyle name="Comma 4 2 2 8 4 2" xfId="9215"/>
    <cellStyle name="Comma 4 2 2 8 4 3" xfId="9216"/>
    <cellStyle name="Comma 4 2 2 8 5" xfId="9217"/>
    <cellStyle name="Comma 4 2 2 8 5 2" xfId="9218"/>
    <cellStyle name="Comma 4 2 2 8 5 3" xfId="9219"/>
    <cellStyle name="Comma 4 2 2 8 6" xfId="9220"/>
    <cellStyle name="Comma 4 2 2 8 6 2" xfId="9221"/>
    <cellStyle name="Comma 4 2 2 8 7" xfId="9222"/>
    <cellStyle name="Comma 4 2 2 9" xfId="9223"/>
    <cellStyle name="Comma 4 2 2 9 2" xfId="9224"/>
    <cellStyle name="Comma 4 2 2 9 2 2" xfId="9225"/>
    <cellStyle name="Comma 4 2 2 9 2 2 2" xfId="9226"/>
    <cellStyle name="Comma 4 2 2 9 2 2 3" xfId="9227"/>
    <cellStyle name="Comma 4 2 2 9 2 3" xfId="9228"/>
    <cellStyle name="Comma 4 2 2 9 2 4" xfId="9229"/>
    <cellStyle name="Comma 4 2 2 9 3" xfId="9230"/>
    <cellStyle name="Comma 4 2 2 9 3 2" xfId="9231"/>
    <cellStyle name="Comma 4 2 2 9 3 3" xfId="9232"/>
    <cellStyle name="Comma 4 2 2 9 4" xfId="9233"/>
    <cellStyle name="Comma 4 2 2 9 4 2" xfId="9234"/>
    <cellStyle name="Comma 4 2 2 9 4 3" xfId="9235"/>
    <cellStyle name="Comma 4 2 2 9 5" xfId="9236"/>
    <cellStyle name="Comma 4 2 2 9 5 2" xfId="9237"/>
    <cellStyle name="Comma 4 2 2 9 6" xfId="9238"/>
    <cellStyle name="Comma 4 2 3" xfId="9239"/>
    <cellStyle name="Comma 4 2 3 10" xfId="9240"/>
    <cellStyle name="Comma 4 2 3 10 2" xfId="9241"/>
    <cellStyle name="Comma 4 2 3 10 3" xfId="9242"/>
    <cellStyle name="Comma 4 2 3 11" xfId="9243"/>
    <cellStyle name="Comma 4 2 3 11 2" xfId="9244"/>
    <cellStyle name="Comma 4 2 3 11 3" xfId="9245"/>
    <cellStyle name="Comma 4 2 3 12" xfId="40431"/>
    <cellStyle name="Comma 4 2 3 2" xfId="9246"/>
    <cellStyle name="Comma 4 2 3 2 10" xfId="9247"/>
    <cellStyle name="Comma 4 2 3 2 10 2" xfId="9248"/>
    <cellStyle name="Comma 4 2 3 2 10 3" xfId="9249"/>
    <cellStyle name="Comma 4 2 3 2 11" xfId="40432"/>
    <cellStyle name="Comma 4 2 3 2 2" xfId="9250"/>
    <cellStyle name="Comma 4 2 3 2 2 10" xfId="40433"/>
    <cellStyle name="Comma 4 2 3 2 2 2" xfId="9251"/>
    <cellStyle name="Comma 4 2 3 2 2 2 2" xfId="9252"/>
    <cellStyle name="Comma 4 2 3 2 2 2 2 2" xfId="9253"/>
    <cellStyle name="Comma 4 2 3 2 2 2 2 2 2" xfId="9254"/>
    <cellStyle name="Comma 4 2 3 2 2 2 2 2 2 2" xfId="9255"/>
    <cellStyle name="Comma 4 2 3 2 2 2 2 2 2 3" xfId="9256"/>
    <cellStyle name="Comma 4 2 3 2 2 2 2 2 3" xfId="9257"/>
    <cellStyle name="Comma 4 2 3 2 2 2 2 2 4" xfId="9258"/>
    <cellStyle name="Comma 4 2 3 2 2 2 2 3" xfId="9259"/>
    <cellStyle name="Comma 4 2 3 2 2 2 2 3 2" xfId="9260"/>
    <cellStyle name="Comma 4 2 3 2 2 2 2 3 3" xfId="9261"/>
    <cellStyle name="Comma 4 2 3 2 2 2 2 4" xfId="9262"/>
    <cellStyle name="Comma 4 2 3 2 2 2 2 5" xfId="9263"/>
    <cellStyle name="Comma 4 2 3 2 2 2 3" xfId="9264"/>
    <cellStyle name="Comma 4 2 3 2 2 2 3 2" xfId="9265"/>
    <cellStyle name="Comma 4 2 3 2 2 2 3 2 2" xfId="9266"/>
    <cellStyle name="Comma 4 2 3 2 2 2 3 2 3" xfId="9267"/>
    <cellStyle name="Comma 4 2 3 2 2 2 3 3" xfId="9268"/>
    <cellStyle name="Comma 4 2 3 2 2 2 3 4" xfId="9269"/>
    <cellStyle name="Comma 4 2 3 2 2 2 4" xfId="9270"/>
    <cellStyle name="Comma 4 2 3 2 2 2 4 2" xfId="9271"/>
    <cellStyle name="Comma 4 2 3 2 2 2 4 3" xfId="9272"/>
    <cellStyle name="Comma 4 2 3 2 2 2 5" xfId="9273"/>
    <cellStyle name="Comma 4 2 3 2 2 2 5 2" xfId="9274"/>
    <cellStyle name="Comma 4 2 3 2 2 2 5 3" xfId="9275"/>
    <cellStyle name="Comma 4 2 3 2 2 2 6" xfId="9276"/>
    <cellStyle name="Comma 4 2 3 2 2 2 6 2" xfId="9277"/>
    <cellStyle name="Comma 4 2 3 2 2 2 6 3" xfId="9278"/>
    <cellStyle name="Comma 4 2 3 2 2 2 7" xfId="40434"/>
    <cellStyle name="Comma 4 2 3 2 2 3" xfId="9279"/>
    <cellStyle name="Comma 4 2 3 2 2 3 2" xfId="9280"/>
    <cellStyle name="Comma 4 2 3 2 2 3 2 2" xfId="9281"/>
    <cellStyle name="Comma 4 2 3 2 2 3 2 2 2" xfId="9282"/>
    <cellStyle name="Comma 4 2 3 2 2 3 2 2 2 2" xfId="9283"/>
    <cellStyle name="Comma 4 2 3 2 2 3 2 2 2 3" xfId="9284"/>
    <cellStyle name="Comma 4 2 3 2 2 3 2 2 3" xfId="9285"/>
    <cellStyle name="Comma 4 2 3 2 2 3 2 2 4" xfId="9286"/>
    <cellStyle name="Comma 4 2 3 2 2 3 2 3" xfId="9287"/>
    <cellStyle name="Comma 4 2 3 2 2 3 2 3 2" xfId="9288"/>
    <cellStyle name="Comma 4 2 3 2 2 3 2 3 3" xfId="9289"/>
    <cellStyle name="Comma 4 2 3 2 2 3 2 4" xfId="9290"/>
    <cellStyle name="Comma 4 2 3 2 2 3 2 5" xfId="9291"/>
    <cellStyle name="Comma 4 2 3 2 2 3 3" xfId="9292"/>
    <cellStyle name="Comma 4 2 3 2 2 3 3 2" xfId="9293"/>
    <cellStyle name="Comma 4 2 3 2 2 3 3 2 2" xfId="9294"/>
    <cellStyle name="Comma 4 2 3 2 2 3 3 2 3" xfId="9295"/>
    <cellStyle name="Comma 4 2 3 2 2 3 3 3" xfId="9296"/>
    <cellStyle name="Comma 4 2 3 2 2 3 3 4" xfId="9297"/>
    <cellStyle name="Comma 4 2 3 2 2 3 4" xfId="9298"/>
    <cellStyle name="Comma 4 2 3 2 2 3 4 2" xfId="9299"/>
    <cellStyle name="Comma 4 2 3 2 2 3 4 3" xfId="9300"/>
    <cellStyle name="Comma 4 2 3 2 2 3 5" xfId="9301"/>
    <cellStyle name="Comma 4 2 3 2 2 3 5 2" xfId="9302"/>
    <cellStyle name="Comma 4 2 3 2 2 3 5 3" xfId="9303"/>
    <cellStyle name="Comma 4 2 3 2 2 3 6" xfId="9304"/>
    <cellStyle name="Comma 4 2 3 2 2 3 6 2" xfId="9305"/>
    <cellStyle name="Comma 4 2 3 2 2 3 7" xfId="9306"/>
    <cellStyle name="Comma 4 2 3 2 2 4" xfId="9307"/>
    <cellStyle name="Comma 4 2 3 2 2 4 2" xfId="9308"/>
    <cellStyle name="Comma 4 2 3 2 2 4 2 2" xfId="9309"/>
    <cellStyle name="Comma 4 2 3 2 2 4 2 2 2" xfId="9310"/>
    <cellStyle name="Comma 4 2 3 2 2 4 2 2 2 2" xfId="9311"/>
    <cellStyle name="Comma 4 2 3 2 2 4 2 2 2 3" xfId="9312"/>
    <cellStyle name="Comma 4 2 3 2 2 4 2 2 3" xfId="9313"/>
    <cellStyle name="Comma 4 2 3 2 2 4 2 2 4" xfId="9314"/>
    <cellStyle name="Comma 4 2 3 2 2 4 2 3" xfId="9315"/>
    <cellStyle name="Comma 4 2 3 2 2 4 2 3 2" xfId="9316"/>
    <cellStyle name="Comma 4 2 3 2 2 4 2 3 3" xfId="9317"/>
    <cellStyle name="Comma 4 2 3 2 2 4 2 4" xfId="9318"/>
    <cellStyle name="Comma 4 2 3 2 2 4 2 5" xfId="9319"/>
    <cellStyle name="Comma 4 2 3 2 2 4 3" xfId="9320"/>
    <cellStyle name="Comma 4 2 3 2 2 4 3 2" xfId="9321"/>
    <cellStyle name="Comma 4 2 3 2 2 4 3 2 2" xfId="9322"/>
    <cellStyle name="Comma 4 2 3 2 2 4 3 2 3" xfId="9323"/>
    <cellStyle name="Comma 4 2 3 2 2 4 3 3" xfId="9324"/>
    <cellStyle name="Comma 4 2 3 2 2 4 3 4" xfId="9325"/>
    <cellStyle name="Comma 4 2 3 2 2 4 4" xfId="9326"/>
    <cellStyle name="Comma 4 2 3 2 2 4 4 2" xfId="9327"/>
    <cellStyle name="Comma 4 2 3 2 2 4 4 3" xfId="9328"/>
    <cellStyle name="Comma 4 2 3 2 2 4 5" xfId="9329"/>
    <cellStyle name="Comma 4 2 3 2 2 4 5 2" xfId="9330"/>
    <cellStyle name="Comma 4 2 3 2 2 4 5 3" xfId="9331"/>
    <cellStyle name="Comma 4 2 3 2 2 4 6" xfId="9332"/>
    <cellStyle name="Comma 4 2 3 2 2 4 6 2" xfId="9333"/>
    <cellStyle name="Comma 4 2 3 2 2 4 7" xfId="9334"/>
    <cellStyle name="Comma 4 2 3 2 2 5" xfId="9335"/>
    <cellStyle name="Comma 4 2 3 2 2 5 2" xfId="9336"/>
    <cellStyle name="Comma 4 2 3 2 2 5 2 2" xfId="9337"/>
    <cellStyle name="Comma 4 2 3 2 2 5 2 2 2" xfId="9338"/>
    <cellStyle name="Comma 4 2 3 2 2 5 2 2 3" xfId="9339"/>
    <cellStyle name="Comma 4 2 3 2 2 5 2 3" xfId="9340"/>
    <cellStyle name="Comma 4 2 3 2 2 5 2 4" xfId="9341"/>
    <cellStyle name="Comma 4 2 3 2 2 5 3" xfId="9342"/>
    <cellStyle name="Comma 4 2 3 2 2 5 3 2" xfId="9343"/>
    <cellStyle name="Comma 4 2 3 2 2 5 3 3" xfId="9344"/>
    <cellStyle name="Comma 4 2 3 2 2 5 4" xfId="9345"/>
    <cellStyle name="Comma 4 2 3 2 2 5 5" xfId="9346"/>
    <cellStyle name="Comma 4 2 3 2 2 6" xfId="9347"/>
    <cellStyle name="Comma 4 2 3 2 2 6 2" xfId="9348"/>
    <cellStyle name="Comma 4 2 3 2 2 6 2 2" xfId="9349"/>
    <cellStyle name="Comma 4 2 3 2 2 6 2 3" xfId="9350"/>
    <cellStyle name="Comma 4 2 3 2 2 6 3" xfId="9351"/>
    <cellStyle name="Comma 4 2 3 2 2 6 4" xfId="9352"/>
    <cellStyle name="Comma 4 2 3 2 2 7" xfId="9353"/>
    <cellStyle name="Comma 4 2 3 2 2 7 2" xfId="9354"/>
    <cellStyle name="Comma 4 2 3 2 2 7 3" xfId="9355"/>
    <cellStyle name="Comma 4 2 3 2 2 8" xfId="9356"/>
    <cellStyle name="Comma 4 2 3 2 2 8 2" xfId="9357"/>
    <cellStyle name="Comma 4 2 3 2 2 8 3" xfId="9358"/>
    <cellStyle name="Comma 4 2 3 2 2 9" xfId="9359"/>
    <cellStyle name="Comma 4 2 3 2 2 9 2" xfId="9360"/>
    <cellStyle name="Comma 4 2 3 2 2 9 3" xfId="9361"/>
    <cellStyle name="Comma 4 2 3 2 3" xfId="9362"/>
    <cellStyle name="Comma 4 2 3 2 3 2" xfId="9363"/>
    <cellStyle name="Comma 4 2 3 2 3 2 2" xfId="9364"/>
    <cellStyle name="Comma 4 2 3 2 3 2 2 2" xfId="9365"/>
    <cellStyle name="Comma 4 2 3 2 3 2 2 2 2" xfId="9366"/>
    <cellStyle name="Comma 4 2 3 2 3 2 2 2 3" xfId="9367"/>
    <cellStyle name="Comma 4 2 3 2 3 2 2 3" xfId="9368"/>
    <cellStyle name="Comma 4 2 3 2 3 2 2 4" xfId="9369"/>
    <cellStyle name="Comma 4 2 3 2 3 2 3" xfId="9370"/>
    <cellStyle name="Comma 4 2 3 2 3 2 3 2" xfId="9371"/>
    <cellStyle name="Comma 4 2 3 2 3 2 3 3" xfId="9372"/>
    <cellStyle name="Comma 4 2 3 2 3 2 4" xfId="9373"/>
    <cellStyle name="Comma 4 2 3 2 3 2 5" xfId="9374"/>
    <cellStyle name="Comma 4 2 3 2 3 3" xfId="9375"/>
    <cellStyle name="Comma 4 2 3 2 3 3 2" xfId="9376"/>
    <cellStyle name="Comma 4 2 3 2 3 3 2 2" xfId="9377"/>
    <cellStyle name="Comma 4 2 3 2 3 3 2 3" xfId="9378"/>
    <cellStyle name="Comma 4 2 3 2 3 3 3" xfId="9379"/>
    <cellStyle name="Comma 4 2 3 2 3 3 4" xfId="9380"/>
    <cellStyle name="Comma 4 2 3 2 3 4" xfId="9381"/>
    <cellStyle name="Comma 4 2 3 2 3 4 2" xfId="9382"/>
    <cellStyle name="Comma 4 2 3 2 3 4 3" xfId="9383"/>
    <cellStyle name="Comma 4 2 3 2 3 5" xfId="9384"/>
    <cellStyle name="Comma 4 2 3 2 3 5 2" xfId="9385"/>
    <cellStyle name="Comma 4 2 3 2 3 5 3" xfId="9386"/>
    <cellStyle name="Comma 4 2 3 2 3 6" xfId="9387"/>
    <cellStyle name="Comma 4 2 3 2 3 6 2" xfId="9388"/>
    <cellStyle name="Comma 4 2 3 2 3 6 3" xfId="9389"/>
    <cellStyle name="Comma 4 2 3 2 3 7" xfId="40435"/>
    <cellStyle name="Comma 4 2 3 2 4" xfId="9390"/>
    <cellStyle name="Comma 4 2 3 2 4 2" xfId="9391"/>
    <cellStyle name="Comma 4 2 3 2 4 2 2" xfId="9392"/>
    <cellStyle name="Comma 4 2 3 2 4 2 2 2" xfId="9393"/>
    <cellStyle name="Comma 4 2 3 2 4 2 2 2 2" xfId="9394"/>
    <cellStyle name="Comma 4 2 3 2 4 2 2 2 3" xfId="9395"/>
    <cellStyle name="Comma 4 2 3 2 4 2 2 3" xfId="9396"/>
    <cellStyle name="Comma 4 2 3 2 4 2 2 4" xfId="9397"/>
    <cellStyle name="Comma 4 2 3 2 4 2 3" xfId="9398"/>
    <cellStyle name="Comma 4 2 3 2 4 2 3 2" xfId="9399"/>
    <cellStyle name="Comma 4 2 3 2 4 2 3 3" xfId="9400"/>
    <cellStyle name="Comma 4 2 3 2 4 2 4" xfId="9401"/>
    <cellStyle name="Comma 4 2 3 2 4 2 5" xfId="9402"/>
    <cellStyle name="Comma 4 2 3 2 4 3" xfId="9403"/>
    <cellStyle name="Comma 4 2 3 2 4 3 2" xfId="9404"/>
    <cellStyle name="Comma 4 2 3 2 4 3 2 2" xfId="9405"/>
    <cellStyle name="Comma 4 2 3 2 4 3 2 3" xfId="9406"/>
    <cellStyle name="Comma 4 2 3 2 4 3 3" xfId="9407"/>
    <cellStyle name="Comma 4 2 3 2 4 3 4" xfId="9408"/>
    <cellStyle name="Comma 4 2 3 2 4 4" xfId="9409"/>
    <cellStyle name="Comma 4 2 3 2 4 4 2" xfId="9410"/>
    <cellStyle name="Comma 4 2 3 2 4 4 3" xfId="9411"/>
    <cellStyle name="Comma 4 2 3 2 4 5" xfId="9412"/>
    <cellStyle name="Comma 4 2 3 2 4 5 2" xfId="9413"/>
    <cellStyle name="Comma 4 2 3 2 4 5 3" xfId="9414"/>
    <cellStyle name="Comma 4 2 3 2 4 6" xfId="9415"/>
    <cellStyle name="Comma 4 2 3 2 4 6 2" xfId="9416"/>
    <cellStyle name="Comma 4 2 3 2 4 7" xfId="9417"/>
    <cellStyle name="Comma 4 2 3 2 5" xfId="9418"/>
    <cellStyle name="Comma 4 2 3 2 5 2" xfId="9419"/>
    <cellStyle name="Comma 4 2 3 2 5 2 2" xfId="9420"/>
    <cellStyle name="Comma 4 2 3 2 5 2 2 2" xfId="9421"/>
    <cellStyle name="Comma 4 2 3 2 5 2 2 2 2" xfId="9422"/>
    <cellStyle name="Comma 4 2 3 2 5 2 2 2 3" xfId="9423"/>
    <cellStyle name="Comma 4 2 3 2 5 2 2 3" xfId="9424"/>
    <cellStyle name="Comma 4 2 3 2 5 2 2 4" xfId="9425"/>
    <cellStyle name="Comma 4 2 3 2 5 2 3" xfId="9426"/>
    <cellStyle name="Comma 4 2 3 2 5 2 3 2" xfId="9427"/>
    <cellStyle name="Comma 4 2 3 2 5 2 3 3" xfId="9428"/>
    <cellStyle name="Comma 4 2 3 2 5 2 4" xfId="9429"/>
    <cellStyle name="Comma 4 2 3 2 5 2 5" xfId="9430"/>
    <cellStyle name="Comma 4 2 3 2 5 3" xfId="9431"/>
    <cellStyle name="Comma 4 2 3 2 5 3 2" xfId="9432"/>
    <cellStyle name="Comma 4 2 3 2 5 3 2 2" xfId="9433"/>
    <cellStyle name="Comma 4 2 3 2 5 3 2 3" xfId="9434"/>
    <cellStyle name="Comma 4 2 3 2 5 3 3" xfId="9435"/>
    <cellStyle name="Comma 4 2 3 2 5 3 4" xfId="9436"/>
    <cellStyle name="Comma 4 2 3 2 5 4" xfId="9437"/>
    <cellStyle name="Comma 4 2 3 2 5 4 2" xfId="9438"/>
    <cellStyle name="Comma 4 2 3 2 5 4 3" xfId="9439"/>
    <cellStyle name="Comma 4 2 3 2 5 5" xfId="9440"/>
    <cellStyle name="Comma 4 2 3 2 5 5 2" xfId="9441"/>
    <cellStyle name="Comma 4 2 3 2 5 5 3" xfId="9442"/>
    <cellStyle name="Comma 4 2 3 2 5 6" xfId="9443"/>
    <cellStyle name="Comma 4 2 3 2 5 6 2" xfId="9444"/>
    <cellStyle name="Comma 4 2 3 2 5 7" xfId="9445"/>
    <cellStyle name="Comma 4 2 3 2 6" xfId="9446"/>
    <cellStyle name="Comma 4 2 3 2 6 2" xfId="9447"/>
    <cellStyle name="Comma 4 2 3 2 6 2 2" xfId="9448"/>
    <cellStyle name="Comma 4 2 3 2 6 2 2 2" xfId="9449"/>
    <cellStyle name="Comma 4 2 3 2 6 2 2 3" xfId="9450"/>
    <cellStyle name="Comma 4 2 3 2 6 2 3" xfId="9451"/>
    <cellStyle name="Comma 4 2 3 2 6 2 4" xfId="9452"/>
    <cellStyle name="Comma 4 2 3 2 6 3" xfId="9453"/>
    <cellStyle name="Comma 4 2 3 2 6 3 2" xfId="9454"/>
    <cellStyle name="Comma 4 2 3 2 6 3 3" xfId="9455"/>
    <cellStyle name="Comma 4 2 3 2 6 4" xfId="9456"/>
    <cellStyle name="Comma 4 2 3 2 6 5" xfId="9457"/>
    <cellStyle name="Comma 4 2 3 2 7" xfId="9458"/>
    <cellStyle name="Comma 4 2 3 2 7 2" xfId="9459"/>
    <cellStyle name="Comma 4 2 3 2 7 2 2" xfId="9460"/>
    <cellStyle name="Comma 4 2 3 2 7 2 3" xfId="9461"/>
    <cellStyle name="Comma 4 2 3 2 7 3" xfId="9462"/>
    <cellStyle name="Comma 4 2 3 2 7 4" xfId="9463"/>
    <cellStyle name="Comma 4 2 3 2 8" xfId="9464"/>
    <cellStyle name="Comma 4 2 3 2 8 2" xfId="9465"/>
    <cellStyle name="Comma 4 2 3 2 8 3" xfId="9466"/>
    <cellStyle name="Comma 4 2 3 2 9" xfId="9467"/>
    <cellStyle name="Comma 4 2 3 2 9 2" xfId="9468"/>
    <cellStyle name="Comma 4 2 3 2 9 3" xfId="9469"/>
    <cellStyle name="Comma 4 2 3 3" xfId="9470"/>
    <cellStyle name="Comma 4 2 3 3 10" xfId="40436"/>
    <cellStyle name="Comma 4 2 3 3 2" xfId="9471"/>
    <cellStyle name="Comma 4 2 3 3 2 2" xfId="9472"/>
    <cellStyle name="Comma 4 2 3 3 2 2 2" xfId="9473"/>
    <cellStyle name="Comma 4 2 3 3 2 2 2 2" xfId="9474"/>
    <cellStyle name="Comma 4 2 3 3 2 2 2 2 2" xfId="9475"/>
    <cellStyle name="Comma 4 2 3 3 2 2 2 2 3" xfId="9476"/>
    <cellStyle name="Comma 4 2 3 3 2 2 2 3" xfId="9477"/>
    <cellStyle name="Comma 4 2 3 3 2 2 2 4" xfId="9478"/>
    <cellStyle name="Comma 4 2 3 3 2 2 3" xfId="9479"/>
    <cellStyle name="Comma 4 2 3 3 2 2 3 2" xfId="9480"/>
    <cellStyle name="Comma 4 2 3 3 2 2 3 3" xfId="9481"/>
    <cellStyle name="Comma 4 2 3 3 2 2 4" xfId="9482"/>
    <cellStyle name="Comma 4 2 3 3 2 2 5" xfId="9483"/>
    <cellStyle name="Comma 4 2 3 3 2 3" xfId="9484"/>
    <cellStyle name="Comma 4 2 3 3 2 3 2" xfId="9485"/>
    <cellStyle name="Comma 4 2 3 3 2 3 2 2" xfId="9486"/>
    <cellStyle name="Comma 4 2 3 3 2 3 2 3" xfId="9487"/>
    <cellStyle name="Comma 4 2 3 3 2 3 3" xfId="9488"/>
    <cellStyle name="Comma 4 2 3 3 2 3 4" xfId="9489"/>
    <cellStyle name="Comma 4 2 3 3 2 4" xfId="9490"/>
    <cellStyle name="Comma 4 2 3 3 2 4 2" xfId="9491"/>
    <cellStyle name="Comma 4 2 3 3 2 4 3" xfId="9492"/>
    <cellStyle name="Comma 4 2 3 3 2 5" xfId="9493"/>
    <cellStyle name="Comma 4 2 3 3 2 5 2" xfId="9494"/>
    <cellStyle name="Comma 4 2 3 3 2 5 3" xfId="9495"/>
    <cellStyle name="Comma 4 2 3 3 2 6" xfId="9496"/>
    <cellStyle name="Comma 4 2 3 3 2 6 2" xfId="9497"/>
    <cellStyle name="Comma 4 2 3 3 2 6 3" xfId="9498"/>
    <cellStyle name="Comma 4 2 3 3 2 7" xfId="40437"/>
    <cellStyle name="Comma 4 2 3 3 3" xfId="9499"/>
    <cellStyle name="Comma 4 2 3 3 3 2" xfId="9500"/>
    <cellStyle name="Comma 4 2 3 3 3 2 2" xfId="9501"/>
    <cellStyle name="Comma 4 2 3 3 3 2 2 2" xfId="9502"/>
    <cellStyle name="Comma 4 2 3 3 3 2 2 2 2" xfId="9503"/>
    <cellStyle name="Comma 4 2 3 3 3 2 2 2 3" xfId="9504"/>
    <cellStyle name="Comma 4 2 3 3 3 2 2 3" xfId="9505"/>
    <cellStyle name="Comma 4 2 3 3 3 2 2 4" xfId="9506"/>
    <cellStyle name="Comma 4 2 3 3 3 2 3" xfId="9507"/>
    <cellStyle name="Comma 4 2 3 3 3 2 3 2" xfId="9508"/>
    <cellStyle name="Comma 4 2 3 3 3 2 3 3" xfId="9509"/>
    <cellStyle name="Comma 4 2 3 3 3 2 4" xfId="9510"/>
    <cellStyle name="Comma 4 2 3 3 3 2 5" xfId="9511"/>
    <cellStyle name="Comma 4 2 3 3 3 3" xfId="9512"/>
    <cellStyle name="Comma 4 2 3 3 3 3 2" xfId="9513"/>
    <cellStyle name="Comma 4 2 3 3 3 3 2 2" xfId="9514"/>
    <cellStyle name="Comma 4 2 3 3 3 3 2 3" xfId="9515"/>
    <cellStyle name="Comma 4 2 3 3 3 3 3" xfId="9516"/>
    <cellStyle name="Comma 4 2 3 3 3 3 4" xfId="9517"/>
    <cellStyle name="Comma 4 2 3 3 3 4" xfId="9518"/>
    <cellStyle name="Comma 4 2 3 3 3 4 2" xfId="9519"/>
    <cellStyle name="Comma 4 2 3 3 3 4 3" xfId="9520"/>
    <cellStyle name="Comma 4 2 3 3 3 5" xfId="9521"/>
    <cellStyle name="Comma 4 2 3 3 3 5 2" xfId="9522"/>
    <cellStyle name="Comma 4 2 3 3 3 5 3" xfId="9523"/>
    <cellStyle name="Comma 4 2 3 3 3 6" xfId="9524"/>
    <cellStyle name="Comma 4 2 3 3 3 6 2" xfId="9525"/>
    <cellStyle name="Comma 4 2 3 3 3 7" xfId="9526"/>
    <cellStyle name="Comma 4 2 3 3 4" xfId="9527"/>
    <cellStyle name="Comma 4 2 3 3 4 2" xfId="9528"/>
    <cellStyle name="Comma 4 2 3 3 4 2 2" xfId="9529"/>
    <cellStyle name="Comma 4 2 3 3 4 2 2 2" xfId="9530"/>
    <cellStyle name="Comma 4 2 3 3 4 2 2 2 2" xfId="9531"/>
    <cellStyle name="Comma 4 2 3 3 4 2 2 2 3" xfId="9532"/>
    <cellStyle name="Comma 4 2 3 3 4 2 2 3" xfId="9533"/>
    <cellStyle name="Comma 4 2 3 3 4 2 2 4" xfId="9534"/>
    <cellStyle name="Comma 4 2 3 3 4 2 3" xfId="9535"/>
    <cellStyle name="Comma 4 2 3 3 4 2 3 2" xfId="9536"/>
    <cellStyle name="Comma 4 2 3 3 4 2 3 3" xfId="9537"/>
    <cellStyle name="Comma 4 2 3 3 4 2 4" xfId="9538"/>
    <cellStyle name="Comma 4 2 3 3 4 2 5" xfId="9539"/>
    <cellStyle name="Comma 4 2 3 3 4 3" xfId="9540"/>
    <cellStyle name="Comma 4 2 3 3 4 3 2" xfId="9541"/>
    <cellStyle name="Comma 4 2 3 3 4 3 2 2" xfId="9542"/>
    <cellStyle name="Comma 4 2 3 3 4 3 2 3" xfId="9543"/>
    <cellStyle name="Comma 4 2 3 3 4 3 3" xfId="9544"/>
    <cellStyle name="Comma 4 2 3 3 4 3 4" xfId="9545"/>
    <cellStyle name="Comma 4 2 3 3 4 4" xfId="9546"/>
    <cellStyle name="Comma 4 2 3 3 4 4 2" xfId="9547"/>
    <cellStyle name="Comma 4 2 3 3 4 4 3" xfId="9548"/>
    <cellStyle name="Comma 4 2 3 3 4 5" xfId="9549"/>
    <cellStyle name="Comma 4 2 3 3 4 5 2" xfId="9550"/>
    <cellStyle name="Comma 4 2 3 3 4 5 3" xfId="9551"/>
    <cellStyle name="Comma 4 2 3 3 4 6" xfId="9552"/>
    <cellStyle name="Comma 4 2 3 3 4 6 2" xfId="9553"/>
    <cellStyle name="Comma 4 2 3 3 4 7" xfId="9554"/>
    <cellStyle name="Comma 4 2 3 3 5" xfId="9555"/>
    <cellStyle name="Comma 4 2 3 3 5 2" xfId="9556"/>
    <cellStyle name="Comma 4 2 3 3 5 2 2" xfId="9557"/>
    <cellStyle name="Comma 4 2 3 3 5 2 2 2" xfId="9558"/>
    <cellStyle name="Comma 4 2 3 3 5 2 2 3" xfId="9559"/>
    <cellStyle name="Comma 4 2 3 3 5 2 3" xfId="9560"/>
    <cellStyle name="Comma 4 2 3 3 5 2 4" xfId="9561"/>
    <cellStyle name="Comma 4 2 3 3 5 3" xfId="9562"/>
    <cellStyle name="Comma 4 2 3 3 5 3 2" xfId="9563"/>
    <cellStyle name="Comma 4 2 3 3 5 3 3" xfId="9564"/>
    <cellStyle name="Comma 4 2 3 3 5 4" xfId="9565"/>
    <cellStyle name="Comma 4 2 3 3 5 5" xfId="9566"/>
    <cellStyle name="Comma 4 2 3 3 6" xfId="9567"/>
    <cellStyle name="Comma 4 2 3 3 6 2" xfId="9568"/>
    <cellStyle name="Comma 4 2 3 3 6 2 2" xfId="9569"/>
    <cellStyle name="Comma 4 2 3 3 6 2 3" xfId="9570"/>
    <cellStyle name="Comma 4 2 3 3 6 3" xfId="9571"/>
    <cellStyle name="Comma 4 2 3 3 6 4" xfId="9572"/>
    <cellStyle name="Comma 4 2 3 3 7" xfId="9573"/>
    <cellStyle name="Comma 4 2 3 3 7 2" xfId="9574"/>
    <cellStyle name="Comma 4 2 3 3 7 3" xfId="9575"/>
    <cellStyle name="Comma 4 2 3 3 8" xfId="9576"/>
    <cellStyle name="Comma 4 2 3 3 8 2" xfId="9577"/>
    <cellStyle name="Comma 4 2 3 3 8 3" xfId="9578"/>
    <cellStyle name="Comma 4 2 3 3 9" xfId="9579"/>
    <cellStyle name="Comma 4 2 3 3 9 2" xfId="9580"/>
    <cellStyle name="Comma 4 2 3 3 9 3" xfId="9581"/>
    <cellStyle name="Comma 4 2 3 4" xfId="9582"/>
    <cellStyle name="Comma 4 2 3 4 2" xfId="9583"/>
    <cellStyle name="Comma 4 2 3 4 2 2" xfId="9584"/>
    <cellStyle name="Comma 4 2 3 4 2 2 2" xfId="9585"/>
    <cellStyle name="Comma 4 2 3 4 2 2 2 2" xfId="9586"/>
    <cellStyle name="Comma 4 2 3 4 2 2 2 3" xfId="9587"/>
    <cellStyle name="Comma 4 2 3 4 2 2 3" xfId="9588"/>
    <cellStyle name="Comma 4 2 3 4 2 2 4" xfId="9589"/>
    <cellStyle name="Comma 4 2 3 4 2 3" xfId="9590"/>
    <cellStyle name="Comma 4 2 3 4 2 3 2" xfId="9591"/>
    <cellStyle name="Comma 4 2 3 4 2 3 3" xfId="9592"/>
    <cellStyle name="Comma 4 2 3 4 2 4" xfId="9593"/>
    <cellStyle name="Comma 4 2 3 4 2 5" xfId="9594"/>
    <cellStyle name="Comma 4 2 3 4 3" xfId="9595"/>
    <cellStyle name="Comma 4 2 3 4 3 2" xfId="9596"/>
    <cellStyle name="Comma 4 2 3 4 3 2 2" xfId="9597"/>
    <cellStyle name="Comma 4 2 3 4 3 2 3" xfId="9598"/>
    <cellStyle name="Comma 4 2 3 4 3 3" xfId="9599"/>
    <cellStyle name="Comma 4 2 3 4 3 4" xfId="9600"/>
    <cellStyle name="Comma 4 2 3 4 4" xfId="9601"/>
    <cellStyle name="Comma 4 2 3 4 4 2" xfId="9602"/>
    <cellStyle name="Comma 4 2 3 4 4 3" xfId="9603"/>
    <cellStyle name="Comma 4 2 3 4 5" xfId="9604"/>
    <cellStyle name="Comma 4 2 3 4 5 2" xfId="9605"/>
    <cellStyle name="Comma 4 2 3 4 5 3" xfId="9606"/>
    <cellStyle name="Comma 4 2 3 4 6" xfId="9607"/>
    <cellStyle name="Comma 4 2 3 4 6 2" xfId="9608"/>
    <cellStyle name="Comma 4 2 3 4 6 3" xfId="9609"/>
    <cellStyle name="Comma 4 2 3 4 7" xfId="40438"/>
    <cellStyle name="Comma 4 2 3 5" xfId="9610"/>
    <cellStyle name="Comma 4 2 3 5 2" xfId="9611"/>
    <cellStyle name="Comma 4 2 3 5 2 2" xfId="9612"/>
    <cellStyle name="Comma 4 2 3 5 2 2 2" xfId="9613"/>
    <cellStyle name="Comma 4 2 3 5 2 2 2 2" xfId="9614"/>
    <cellStyle name="Comma 4 2 3 5 2 2 2 3" xfId="9615"/>
    <cellStyle name="Comma 4 2 3 5 2 2 3" xfId="9616"/>
    <cellStyle name="Comma 4 2 3 5 2 2 4" xfId="9617"/>
    <cellStyle name="Comma 4 2 3 5 2 3" xfId="9618"/>
    <cellStyle name="Comma 4 2 3 5 2 3 2" xfId="9619"/>
    <cellStyle name="Comma 4 2 3 5 2 3 3" xfId="9620"/>
    <cellStyle name="Comma 4 2 3 5 2 4" xfId="9621"/>
    <cellStyle name="Comma 4 2 3 5 2 5" xfId="9622"/>
    <cellStyle name="Comma 4 2 3 5 3" xfId="9623"/>
    <cellStyle name="Comma 4 2 3 5 3 2" xfId="9624"/>
    <cellStyle name="Comma 4 2 3 5 3 2 2" xfId="9625"/>
    <cellStyle name="Comma 4 2 3 5 3 2 3" xfId="9626"/>
    <cellStyle name="Comma 4 2 3 5 3 3" xfId="9627"/>
    <cellStyle name="Comma 4 2 3 5 3 4" xfId="9628"/>
    <cellStyle name="Comma 4 2 3 5 4" xfId="9629"/>
    <cellStyle name="Comma 4 2 3 5 4 2" xfId="9630"/>
    <cellStyle name="Comma 4 2 3 5 4 3" xfId="9631"/>
    <cellStyle name="Comma 4 2 3 5 5" xfId="9632"/>
    <cellStyle name="Comma 4 2 3 5 5 2" xfId="9633"/>
    <cellStyle name="Comma 4 2 3 5 5 3" xfId="9634"/>
    <cellStyle name="Comma 4 2 3 5 6" xfId="9635"/>
    <cellStyle name="Comma 4 2 3 5 6 2" xfId="9636"/>
    <cellStyle name="Comma 4 2 3 5 7" xfId="9637"/>
    <cellStyle name="Comma 4 2 3 6" xfId="9638"/>
    <cellStyle name="Comma 4 2 3 6 2" xfId="9639"/>
    <cellStyle name="Comma 4 2 3 6 2 2" xfId="9640"/>
    <cellStyle name="Comma 4 2 3 6 2 2 2" xfId="9641"/>
    <cellStyle name="Comma 4 2 3 6 2 2 2 2" xfId="9642"/>
    <cellStyle name="Comma 4 2 3 6 2 2 2 3" xfId="9643"/>
    <cellStyle name="Comma 4 2 3 6 2 2 3" xfId="9644"/>
    <cellStyle name="Comma 4 2 3 6 2 2 4" xfId="9645"/>
    <cellStyle name="Comma 4 2 3 6 2 3" xfId="9646"/>
    <cellStyle name="Comma 4 2 3 6 2 3 2" xfId="9647"/>
    <cellStyle name="Comma 4 2 3 6 2 3 3" xfId="9648"/>
    <cellStyle name="Comma 4 2 3 6 2 4" xfId="9649"/>
    <cellStyle name="Comma 4 2 3 6 2 5" xfId="9650"/>
    <cellStyle name="Comma 4 2 3 6 3" xfId="9651"/>
    <cellStyle name="Comma 4 2 3 6 3 2" xfId="9652"/>
    <cellStyle name="Comma 4 2 3 6 3 2 2" xfId="9653"/>
    <cellStyle name="Comma 4 2 3 6 3 2 3" xfId="9654"/>
    <cellStyle name="Comma 4 2 3 6 3 3" xfId="9655"/>
    <cellStyle name="Comma 4 2 3 6 3 4" xfId="9656"/>
    <cellStyle name="Comma 4 2 3 6 4" xfId="9657"/>
    <cellStyle name="Comma 4 2 3 6 4 2" xfId="9658"/>
    <cellStyle name="Comma 4 2 3 6 4 3" xfId="9659"/>
    <cellStyle name="Comma 4 2 3 6 5" xfId="9660"/>
    <cellStyle name="Comma 4 2 3 6 5 2" xfId="9661"/>
    <cellStyle name="Comma 4 2 3 6 5 3" xfId="9662"/>
    <cellStyle name="Comma 4 2 3 6 6" xfId="9663"/>
    <cellStyle name="Comma 4 2 3 6 6 2" xfId="9664"/>
    <cellStyle name="Comma 4 2 3 6 7" xfId="9665"/>
    <cellStyle name="Comma 4 2 3 7" xfId="9666"/>
    <cellStyle name="Comma 4 2 3 7 2" xfId="9667"/>
    <cellStyle name="Comma 4 2 3 7 2 2" xfId="9668"/>
    <cellStyle name="Comma 4 2 3 7 2 2 2" xfId="9669"/>
    <cellStyle name="Comma 4 2 3 7 2 2 3" xfId="9670"/>
    <cellStyle name="Comma 4 2 3 7 2 3" xfId="9671"/>
    <cellStyle name="Comma 4 2 3 7 2 4" xfId="9672"/>
    <cellStyle name="Comma 4 2 3 7 3" xfId="9673"/>
    <cellStyle name="Comma 4 2 3 7 3 2" xfId="9674"/>
    <cellStyle name="Comma 4 2 3 7 3 3" xfId="9675"/>
    <cellStyle name="Comma 4 2 3 7 4" xfId="9676"/>
    <cellStyle name="Comma 4 2 3 7 5" xfId="9677"/>
    <cellStyle name="Comma 4 2 3 8" xfId="9678"/>
    <cellStyle name="Comma 4 2 3 8 2" xfId="9679"/>
    <cellStyle name="Comma 4 2 3 8 2 2" xfId="9680"/>
    <cellStyle name="Comma 4 2 3 8 2 3" xfId="9681"/>
    <cellStyle name="Comma 4 2 3 8 3" xfId="9682"/>
    <cellStyle name="Comma 4 2 3 8 4" xfId="9683"/>
    <cellStyle name="Comma 4 2 3 9" xfId="9684"/>
    <cellStyle name="Comma 4 2 3 9 2" xfId="9685"/>
    <cellStyle name="Comma 4 2 3 9 3" xfId="9686"/>
    <cellStyle name="Comma 4 2 4" xfId="9687"/>
    <cellStyle name="Comma 4 2 4 10" xfId="9688"/>
    <cellStyle name="Comma 4 2 4 10 2" xfId="9689"/>
    <cellStyle name="Comma 4 2 4 10 3" xfId="9690"/>
    <cellStyle name="Comma 4 2 4 11" xfId="40439"/>
    <cellStyle name="Comma 4 2 4 2" xfId="9691"/>
    <cellStyle name="Comma 4 2 4 2 10" xfId="40440"/>
    <cellStyle name="Comma 4 2 4 2 2" xfId="9692"/>
    <cellStyle name="Comma 4 2 4 2 2 2" xfId="9693"/>
    <cellStyle name="Comma 4 2 4 2 2 2 2" xfId="9694"/>
    <cellStyle name="Comma 4 2 4 2 2 2 2 2" xfId="9695"/>
    <cellStyle name="Comma 4 2 4 2 2 2 2 2 2" xfId="9696"/>
    <cellStyle name="Comma 4 2 4 2 2 2 2 2 3" xfId="9697"/>
    <cellStyle name="Comma 4 2 4 2 2 2 2 3" xfId="9698"/>
    <cellStyle name="Comma 4 2 4 2 2 2 2 4" xfId="9699"/>
    <cellStyle name="Comma 4 2 4 2 2 2 3" xfId="9700"/>
    <cellStyle name="Comma 4 2 4 2 2 2 3 2" xfId="9701"/>
    <cellStyle name="Comma 4 2 4 2 2 2 3 3" xfId="9702"/>
    <cellStyle name="Comma 4 2 4 2 2 2 4" xfId="9703"/>
    <cellStyle name="Comma 4 2 4 2 2 2 5" xfId="9704"/>
    <cellStyle name="Comma 4 2 4 2 2 3" xfId="9705"/>
    <cellStyle name="Comma 4 2 4 2 2 3 2" xfId="9706"/>
    <cellStyle name="Comma 4 2 4 2 2 3 2 2" xfId="9707"/>
    <cellStyle name="Comma 4 2 4 2 2 3 2 3" xfId="9708"/>
    <cellStyle name="Comma 4 2 4 2 2 3 3" xfId="9709"/>
    <cellStyle name="Comma 4 2 4 2 2 3 4" xfId="9710"/>
    <cellStyle name="Comma 4 2 4 2 2 4" xfId="9711"/>
    <cellStyle name="Comma 4 2 4 2 2 4 2" xfId="9712"/>
    <cellStyle name="Comma 4 2 4 2 2 4 3" xfId="9713"/>
    <cellStyle name="Comma 4 2 4 2 2 5" xfId="9714"/>
    <cellStyle name="Comma 4 2 4 2 2 5 2" xfId="9715"/>
    <cellStyle name="Comma 4 2 4 2 2 5 3" xfId="9716"/>
    <cellStyle name="Comma 4 2 4 2 2 6" xfId="9717"/>
    <cellStyle name="Comma 4 2 4 2 2 6 2" xfId="9718"/>
    <cellStyle name="Comma 4 2 4 2 2 6 3" xfId="9719"/>
    <cellStyle name="Comma 4 2 4 2 2 7" xfId="40441"/>
    <cellStyle name="Comma 4 2 4 2 3" xfId="9720"/>
    <cellStyle name="Comma 4 2 4 2 3 2" xfId="9721"/>
    <cellStyle name="Comma 4 2 4 2 3 2 2" xfId="9722"/>
    <cellStyle name="Comma 4 2 4 2 3 2 2 2" xfId="9723"/>
    <cellStyle name="Comma 4 2 4 2 3 2 2 2 2" xfId="9724"/>
    <cellStyle name="Comma 4 2 4 2 3 2 2 2 3" xfId="9725"/>
    <cellStyle name="Comma 4 2 4 2 3 2 2 3" xfId="9726"/>
    <cellStyle name="Comma 4 2 4 2 3 2 2 4" xfId="9727"/>
    <cellStyle name="Comma 4 2 4 2 3 2 3" xfId="9728"/>
    <cellStyle name="Comma 4 2 4 2 3 2 3 2" xfId="9729"/>
    <cellStyle name="Comma 4 2 4 2 3 2 3 3" xfId="9730"/>
    <cellStyle name="Comma 4 2 4 2 3 2 4" xfId="9731"/>
    <cellStyle name="Comma 4 2 4 2 3 2 5" xfId="9732"/>
    <cellStyle name="Comma 4 2 4 2 3 3" xfId="9733"/>
    <cellStyle name="Comma 4 2 4 2 3 3 2" xfId="9734"/>
    <cellStyle name="Comma 4 2 4 2 3 3 2 2" xfId="9735"/>
    <cellStyle name="Comma 4 2 4 2 3 3 2 3" xfId="9736"/>
    <cellStyle name="Comma 4 2 4 2 3 3 3" xfId="9737"/>
    <cellStyle name="Comma 4 2 4 2 3 3 4" xfId="9738"/>
    <cellStyle name="Comma 4 2 4 2 3 4" xfId="9739"/>
    <cellStyle name="Comma 4 2 4 2 3 4 2" xfId="9740"/>
    <cellStyle name="Comma 4 2 4 2 3 4 3" xfId="9741"/>
    <cellStyle name="Comma 4 2 4 2 3 5" xfId="9742"/>
    <cellStyle name="Comma 4 2 4 2 3 5 2" xfId="9743"/>
    <cellStyle name="Comma 4 2 4 2 3 5 3" xfId="9744"/>
    <cellStyle name="Comma 4 2 4 2 3 6" xfId="9745"/>
    <cellStyle name="Comma 4 2 4 2 3 6 2" xfId="9746"/>
    <cellStyle name="Comma 4 2 4 2 3 7" xfId="9747"/>
    <cellStyle name="Comma 4 2 4 2 4" xfId="9748"/>
    <cellStyle name="Comma 4 2 4 2 4 2" xfId="9749"/>
    <cellStyle name="Comma 4 2 4 2 4 2 2" xfId="9750"/>
    <cellStyle name="Comma 4 2 4 2 4 2 2 2" xfId="9751"/>
    <cellStyle name="Comma 4 2 4 2 4 2 2 2 2" xfId="9752"/>
    <cellStyle name="Comma 4 2 4 2 4 2 2 2 3" xfId="9753"/>
    <cellStyle name="Comma 4 2 4 2 4 2 2 3" xfId="9754"/>
    <cellStyle name="Comma 4 2 4 2 4 2 2 4" xfId="9755"/>
    <cellStyle name="Comma 4 2 4 2 4 2 3" xfId="9756"/>
    <cellStyle name="Comma 4 2 4 2 4 2 3 2" xfId="9757"/>
    <cellStyle name="Comma 4 2 4 2 4 2 3 3" xfId="9758"/>
    <cellStyle name="Comma 4 2 4 2 4 2 4" xfId="9759"/>
    <cellStyle name="Comma 4 2 4 2 4 2 5" xfId="9760"/>
    <cellStyle name="Comma 4 2 4 2 4 3" xfId="9761"/>
    <cellStyle name="Comma 4 2 4 2 4 3 2" xfId="9762"/>
    <cellStyle name="Comma 4 2 4 2 4 3 2 2" xfId="9763"/>
    <cellStyle name="Comma 4 2 4 2 4 3 2 3" xfId="9764"/>
    <cellStyle name="Comma 4 2 4 2 4 3 3" xfId="9765"/>
    <cellStyle name="Comma 4 2 4 2 4 3 4" xfId="9766"/>
    <cellStyle name="Comma 4 2 4 2 4 4" xfId="9767"/>
    <cellStyle name="Comma 4 2 4 2 4 4 2" xfId="9768"/>
    <cellStyle name="Comma 4 2 4 2 4 4 3" xfId="9769"/>
    <cellStyle name="Comma 4 2 4 2 4 5" xfId="9770"/>
    <cellStyle name="Comma 4 2 4 2 4 5 2" xfId="9771"/>
    <cellStyle name="Comma 4 2 4 2 4 5 3" xfId="9772"/>
    <cellStyle name="Comma 4 2 4 2 4 6" xfId="9773"/>
    <cellStyle name="Comma 4 2 4 2 4 6 2" xfId="9774"/>
    <cellStyle name="Comma 4 2 4 2 4 7" xfId="9775"/>
    <cellStyle name="Comma 4 2 4 2 5" xfId="9776"/>
    <cellStyle name="Comma 4 2 4 2 5 2" xfId="9777"/>
    <cellStyle name="Comma 4 2 4 2 5 2 2" xfId="9778"/>
    <cellStyle name="Comma 4 2 4 2 5 2 2 2" xfId="9779"/>
    <cellStyle name="Comma 4 2 4 2 5 2 2 3" xfId="9780"/>
    <cellStyle name="Comma 4 2 4 2 5 2 3" xfId="9781"/>
    <cellStyle name="Comma 4 2 4 2 5 2 4" xfId="9782"/>
    <cellStyle name="Comma 4 2 4 2 5 3" xfId="9783"/>
    <cellStyle name="Comma 4 2 4 2 5 3 2" xfId="9784"/>
    <cellStyle name="Comma 4 2 4 2 5 3 3" xfId="9785"/>
    <cellStyle name="Comma 4 2 4 2 5 4" xfId="9786"/>
    <cellStyle name="Comma 4 2 4 2 5 5" xfId="9787"/>
    <cellStyle name="Comma 4 2 4 2 6" xfId="9788"/>
    <cellStyle name="Comma 4 2 4 2 6 2" xfId="9789"/>
    <cellStyle name="Comma 4 2 4 2 6 2 2" xfId="9790"/>
    <cellStyle name="Comma 4 2 4 2 6 2 3" xfId="9791"/>
    <cellStyle name="Comma 4 2 4 2 6 3" xfId="9792"/>
    <cellStyle name="Comma 4 2 4 2 6 4" xfId="9793"/>
    <cellStyle name="Comma 4 2 4 2 7" xfId="9794"/>
    <cellStyle name="Comma 4 2 4 2 7 2" xfId="9795"/>
    <cellStyle name="Comma 4 2 4 2 7 3" xfId="9796"/>
    <cellStyle name="Comma 4 2 4 2 8" xfId="9797"/>
    <cellStyle name="Comma 4 2 4 2 8 2" xfId="9798"/>
    <cellStyle name="Comma 4 2 4 2 8 3" xfId="9799"/>
    <cellStyle name="Comma 4 2 4 2 9" xfId="9800"/>
    <cellStyle name="Comma 4 2 4 2 9 2" xfId="9801"/>
    <cellStyle name="Comma 4 2 4 2 9 3" xfId="9802"/>
    <cellStyle name="Comma 4 2 4 3" xfId="9803"/>
    <cellStyle name="Comma 4 2 4 3 2" xfId="9804"/>
    <cellStyle name="Comma 4 2 4 3 2 2" xfId="9805"/>
    <cellStyle name="Comma 4 2 4 3 2 2 2" xfId="9806"/>
    <cellStyle name="Comma 4 2 4 3 2 2 2 2" xfId="9807"/>
    <cellStyle name="Comma 4 2 4 3 2 2 2 3" xfId="9808"/>
    <cellStyle name="Comma 4 2 4 3 2 2 3" xfId="9809"/>
    <cellStyle name="Comma 4 2 4 3 2 2 4" xfId="9810"/>
    <cellStyle name="Comma 4 2 4 3 2 3" xfId="9811"/>
    <cellStyle name="Comma 4 2 4 3 2 3 2" xfId="9812"/>
    <cellStyle name="Comma 4 2 4 3 2 3 3" xfId="9813"/>
    <cellStyle name="Comma 4 2 4 3 2 4" xfId="9814"/>
    <cellStyle name="Comma 4 2 4 3 2 5" xfId="9815"/>
    <cellStyle name="Comma 4 2 4 3 3" xfId="9816"/>
    <cellStyle name="Comma 4 2 4 3 3 2" xfId="9817"/>
    <cellStyle name="Comma 4 2 4 3 3 2 2" xfId="9818"/>
    <cellStyle name="Comma 4 2 4 3 3 2 3" xfId="9819"/>
    <cellStyle name="Comma 4 2 4 3 3 3" xfId="9820"/>
    <cellStyle name="Comma 4 2 4 3 3 4" xfId="9821"/>
    <cellStyle name="Comma 4 2 4 3 4" xfId="9822"/>
    <cellStyle name="Comma 4 2 4 3 4 2" xfId="9823"/>
    <cellStyle name="Comma 4 2 4 3 4 3" xfId="9824"/>
    <cellStyle name="Comma 4 2 4 3 5" xfId="9825"/>
    <cellStyle name="Comma 4 2 4 3 5 2" xfId="9826"/>
    <cellStyle name="Comma 4 2 4 3 5 3" xfId="9827"/>
    <cellStyle name="Comma 4 2 4 3 6" xfId="9828"/>
    <cellStyle name="Comma 4 2 4 3 6 2" xfId="9829"/>
    <cellStyle name="Comma 4 2 4 3 6 3" xfId="9830"/>
    <cellStyle name="Comma 4 2 4 3 7" xfId="40442"/>
    <cellStyle name="Comma 4 2 4 4" xfId="9831"/>
    <cellStyle name="Comma 4 2 4 4 2" xfId="9832"/>
    <cellStyle name="Comma 4 2 4 4 2 2" xfId="9833"/>
    <cellStyle name="Comma 4 2 4 4 2 2 2" xfId="9834"/>
    <cellStyle name="Comma 4 2 4 4 2 2 2 2" xfId="9835"/>
    <cellStyle name="Comma 4 2 4 4 2 2 2 3" xfId="9836"/>
    <cellStyle name="Comma 4 2 4 4 2 2 3" xfId="9837"/>
    <cellStyle name="Comma 4 2 4 4 2 2 4" xfId="9838"/>
    <cellStyle name="Comma 4 2 4 4 2 3" xfId="9839"/>
    <cellStyle name="Comma 4 2 4 4 2 3 2" xfId="9840"/>
    <cellStyle name="Comma 4 2 4 4 2 3 3" xfId="9841"/>
    <cellStyle name="Comma 4 2 4 4 2 4" xfId="9842"/>
    <cellStyle name="Comma 4 2 4 4 2 5" xfId="9843"/>
    <cellStyle name="Comma 4 2 4 4 3" xfId="9844"/>
    <cellStyle name="Comma 4 2 4 4 3 2" xfId="9845"/>
    <cellStyle name="Comma 4 2 4 4 3 2 2" xfId="9846"/>
    <cellStyle name="Comma 4 2 4 4 3 2 3" xfId="9847"/>
    <cellStyle name="Comma 4 2 4 4 3 3" xfId="9848"/>
    <cellStyle name="Comma 4 2 4 4 3 4" xfId="9849"/>
    <cellStyle name="Comma 4 2 4 4 4" xfId="9850"/>
    <cellStyle name="Comma 4 2 4 4 4 2" xfId="9851"/>
    <cellStyle name="Comma 4 2 4 4 4 3" xfId="9852"/>
    <cellStyle name="Comma 4 2 4 4 5" xfId="9853"/>
    <cellStyle name="Comma 4 2 4 4 5 2" xfId="9854"/>
    <cellStyle name="Comma 4 2 4 4 5 3" xfId="9855"/>
    <cellStyle name="Comma 4 2 4 4 6" xfId="9856"/>
    <cellStyle name="Comma 4 2 4 4 6 2" xfId="9857"/>
    <cellStyle name="Comma 4 2 4 4 7" xfId="9858"/>
    <cellStyle name="Comma 4 2 4 5" xfId="9859"/>
    <cellStyle name="Comma 4 2 4 5 2" xfId="9860"/>
    <cellStyle name="Comma 4 2 4 5 2 2" xfId="9861"/>
    <cellStyle name="Comma 4 2 4 5 2 2 2" xfId="9862"/>
    <cellStyle name="Comma 4 2 4 5 2 2 2 2" xfId="9863"/>
    <cellStyle name="Comma 4 2 4 5 2 2 2 3" xfId="9864"/>
    <cellStyle name="Comma 4 2 4 5 2 2 3" xfId="9865"/>
    <cellStyle name="Comma 4 2 4 5 2 2 4" xfId="9866"/>
    <cellStyle name="Comma 4 2 4 5 2 3" xfId="9867"/>
    <cellStyle name="Comma 4 2 4 5 2 3 2" xfId="9868"/>
    <cellStyle name="Comma 4 2 4 5 2 3 3" xfId="9869"/>
    <cellStyle name="Comma 4 2 4 5 2 4" xfId="9870"/>
    <cellStyle name="Comma 4 2 4 5 2 5" xfId="9871"/>
    <cellStyle name="Comma 4 2 4 5 3" xfId="9872"/>
    <cellStyle name="Comma 4 2 4 5 3 2" xfId="9873"/>
    <cellStyle name="Comma 4 2 4 5 3 2 2" xfId="9874"/>
    <cellStyle name="Comma 4 2 4 5 3 2 3" xfId="9875"/>
    <cellStyle name="Comma 4 2 4 5 3 3" xfId="9876"/>
    <cellStyle name="Comma 4 2 4 5 3 4" xfId="9877"/>
    <cellStyle name="Comma 4 2 4 5 4" xfId="9878"/>
    <cellStyle name="Comma 4 2 4 5 4 2" xfId="9879"/>
    <cellStyle name="Comma 4 2 4 5 4 3" xfId="9880"/>
    <cellStyle name="Comma 4 2 4 5 5" xfId="9881"/>
    <cellStyle name="Comma 4 2 4 5 5 2" xfId="9882"/>
    <cellStyle name="Comma 4 2 4 5 5 3" xfId="9883"/>
    <cellStyle name="Comma 4 2 4 5 6" xfId="9884"/>
    <cellStyle name="Comma 4 2 4 5 6 2" xfId="9885"/>
    <cellStyle name="Comma 4 2 4 5 7" xfId="9886"/>
    <cellStyle name="Comma 4 2 4 6" xfId="9887"/>
    <cellStyle name="Comma 4 2 4 6 2" xfId="9888"/>
    <cellStyle name="Comma 4 2 4 6 2 2" xfId="9889"/>
    <cellStyle name="Comma 4 2 4 6 2 2 2" xfId="9890"/>
    <cellStyle name="Comma 4 2 4 6 2 2 3" xfId="9891"/>
    <cellStyle name="Comma 4 2 4 6 2 3" xfId="9892"/>
    <cellStyle name="Comma 4 2 4 6 2 4" xfId="9893"/>
    <cellStyle name="Comma 4 2 4 6 3" xfId="9894"/>
    <cellStyle name="Comma 4 2 4 6 3 2" xfId="9895"/>
    <cellStyle name="Comma 4 2 4 6 3 3" xfId="9896"/>
    <cellStyle name="Comma 4 2 4 6 4" xfId="9897"/>
    <cellStyle name="Comma 4 2 4 6 5" xfId="9898"/>
    <cellStyle name="Comma 4 2 4 7" xfId="9899"/>
    <cellStyle name="Comma 4 2 4 7 2" xfId="9900"/>
    <cellStyle name="Comma 4 2 4 7 2 2" xfId="9901"/>
    <cellStyle name="Comma 4 2 4 7 2 3" xfId="9902"/>
    <cellStyle name="Comma 4 2 4 7 3" xfId="9903"/>
    <cellStyle name="Comma 4 2 4 7 4" xfId="9904"/>
    <cellStyle name="Comma 4 2 4 8" xfId="9905"/>
    <cellStyle name="Comma 4 2 4 8 2" xfId="9906"/>
    <cellStyle name="Comma 4 2 4 8 3" xfId="9907"/>
    <cellStyle name="Comma 4 2 4 9" xfId="9908"/>
    <cellStyle name="Comma 4 2 4 9 2" xfId="9909"/>
    <cellStyle name="Comma 4 2 4 9 3" xfId="9910"/>
    <cellStyle name="Comma 4 2 5" xfId="9911"/>
    <cellStyle name="Comma 4 2 5 10" xfId="40443"/>
    <cellStyle name="Comma 4 2 5 2" xfId="9912"/>
    <cellStyle name="Comma 4 2 5 2 2" xfId="9913"/>
    <cellStyle name="Comma 4 2 5 2 2 2" xfId="9914"/>
    <cellStyle name="Comma 4 2 5 2 2 2 2" xfId="9915"/>
    <cellStyle name="Comma 4 2 5 2 2 2 2 2" xfId="9916"/>
    <cellStyle name="Comma 4 2 5 2 2 2 2 3" xfId="9917"/>
    <cellStyle name="Comma 4 2 5 2 2 2 3" xfId="9918"/>
    <cellStyle name="Comma 4 2 5 2 2 2 4" xfId="9919"/>
    <cellStyle name="Comma 4 2 5 2 2 3" xfId="9920"/>
    <cellStyle name="Comma 4 2 5 2 2 3 2" xfId="9921"/>
    <cellStyle name="Comma 4 2 5 2 2 3 3" xfId="9922"/>
    <cellStyle name="Comma 4 2 5 2 2 4" xfId="9923"/>
    <cellStyle name="Comma 4 2 5 2 2 5" xfId="9924"/>
    <cellStyle name="Comma 4 2 5 2 3" xfId="9925"/>
    <cellStyle name="Comma 4 2 5 2 3 2" xfId="9926"/>
    <cellStyle name="Comma 4 2 5 2 3 2 2" xfId="9927"/>
    <cellStyle name="Comma 4 2 5 2 3 2 3" xfId="9928"/>
    <cellStyle name="Comma 4 2 5 2 3 3" xfId="9929"/>
    <cellStyle name="Comma 4 2 5 2 3 4" xfId="9930"/>
    <cellStyle name="Comma 4 2 5 2 4" xfId="9931"/>
    <cellStyle name="Comma 4 2 5 2 4 2" xfId="9932"/>
    <cellStyle name="Comma 4 2 5 2 4 3" xfId="9933"/>
    <cellStyle name="Comma 4 2 5 2 5" xfId="9934"/>
    <cellStyle name="Comma 4 2 5 2 5 2" xfId="9935"/>
    <cellStyle name="Comma 4 2 5 2 5 3" xfId="9936"/>
    <cellStyle name="Comma 4 2 5 2 6" xfId="9937"/>
    <cellStyle name="Comma 4 2 5 2 6 2" xfId="9938"/>
    <cellStyle name="Comma 4 2 5 2 6 3" xfId="9939"/>
    <cellStyle name="Comma 4 2 5 2 7" xfId="40444"/>
    <cellStyle name="Comma 4 2 5 3" xfId="9940"/>
    <cellStyle name="Comma 4 2 5 3 2" xfId="9941"/>
    <cellStyle name="Comma 4 2 5 3 2 2" xfId="9942"/>
    <cellStyle name="Comma 4 2 5 3 2 2 2" xfId="9943"/>
    <cellStyle name="Comma 4 2 5 3 2 2 2 2" xfId="9944"/>
    <cellStyle name="Comma 4 2 5 3 2 2 2 3" xfId="9945"/>
    <cellStyle name="Comma 4 2 5 3 2 2 3" xfId="9946"/>
    <cellStyle name="Comma 4 2 5 3 2 2 4" xfId="9947"/>
    <cellStyle name="Comma 4 2 5 3 2 3" xfId="9948"/>
    <cellStyle name="Comma 4 2 5 3 2 3 2" xfId="9949"/>
    <cellStyle name="Comma 4 2 5 3 2 3 3" xfId="9950"/>
    <cellStyle name="Comma 4 2 5 3 2 4" xfId="9951"/>
    <cellStyle name="Comma 4 2 5 3 2 5" xfId="9952"/>
    <cellStyle name="Comma 4 2 5 3 3" xfId="9953"/>
    <cellStyle name="Comma 4 2 5 3 3 2" xfId="9954"/>
    <cellStyle name="Comma 4 2 5 3 3 2 2" xfId="9955"/>
    <cellStyle name="Comma 4 2 5 3 3 2 3" xfId="9956"/>
    <cellStyle name="Comma 4 2 5 3 3 3" xfId="9957"/>
    <cellStyle name="Comma 4 2 5 3 3 4" xfId="9958"/>
    <cellStyle name="Comma 4 2 5 3 4" xfId="9959"/>
    <cellStyle name="Comma 4 2 5 3 4 2" xfId="9960"/>
    <cellStyle name="Comma 4 2 5 3 4 3" xfId="9961"/>
    <cellStyle name="Comma 4 2 5 3 5" xfId="9962"/>
    <cellStyle name="Comma 4 2 5 3 5 2" xfId="9963"/>
    <cellStyle name="Comma 4 2 5 3 5 3" xfId="9964"/>
    <cellStyle name="Comma 4 2 5 3 6" xfId="9965"/>
    <cellStyle name="Comma 4 2 5 3 6 2" xfId="9966"/>
    <cellStyle name="Comma 4 2 5 3 7" xfId="9967"/>
    <cellStyle name="Comma 4 2 5 4" xfId="9968"/>
    <cellStyle name="Comma 4 2 5 4 2" xfId="9969"/>
    <cellStyle name="Comma 4 2 5 4 2 2" xfId="9970"/>
    <cellStyle name="Comma 4 2 5 4 2 2 2" xfId="9971"/>
    <cellStyle name="Comma 4 2 5 4 2 2 2 2" xfId="9972"/>
    <cellStyle name="Comma 4 2 5 4 2 2 2 3" xfId="9973"/>
    <cellStyle name="Comma 4 2 5 4 2 2 3" xfId="9974"/>
    <cellStyle name="Comma 4 2 5 4 2 2 4" xfId="9975"/>
    <cellStyle name="Comma 4 2 5 4 2 3" xfId="9976"/>
    <cellStyle name="Comma 4 2 5 4 2 3 2" xfId="9977"/>
    <cellStyle name="Comma 4 2 5 4 2 3 3" xfId="9978"/>
    <cellStyle name="Comma 4 2 5 4 2 4" xfId="9979"/>
    <cellStyle name="Comma 4 2 5 4 2 5" xfId="9980"/>
    <cellStyle name="Comma 4 2 5 4 3" xfId="9981"/>
    <cellStyle name="Comma 4 2 5 4 3 2" xfId="9982"/>
    <cellStyle name="Comma 4 2 5 4 3 2 2" xfId="9983"/>
    <cellStyle name="Comma 4 2 5 4 3 2 3" xfId="9984"/>
    <cellStyle name="Comma 4 2 5 4 3 3" xfId="9985"/>
    <cellStyle name="Comma 4 2 5 4 3 4" xfId="9986"/>
    <cellStyle name="Comma 4 2 5 4 4" xfId="9987"/>
    <cellStyle name="Comma 4 2 5 4 4 2" xfId="9988"/>
    <cellStyle name="Comma 4 2 5 4 4 3" xfId="9989"/>
    <cellStyle name="Comma 4 2 5 4 5" xfId="9990"/>
    <cellStyle name="Comma 4 2 5 4 5 2" xfId="9991"/>
    <cellStyle name="Comma 4 2 5 4 5 3" xfId="9992"/>
    <cellStyle name="Comma 4 2 5 4 6" xfId="9993"/>
    <cellStyle name="Comma 4 2 5 4 6 2" xfId="9994"/>
    <cellStyle name="Comma 4 2 5 4 7" xfId="9995"/>
    <cellStyle name="Comma 4 2 5 5" xfId="9996"/>
    <cellStyle name="Comma 4 2 5 5 2" xfId="9997"/>
    <cellStyle name="Comma 4 2 5 5 2 2" xfId="9998"/>
    <cellStyle name="Comma 4 2 5 5 2 2 2" xfId="9999"/>
    <cellStyle name="Comma 4 2 5 5 2 2 3" xfId="10000"/>
    <cellStyle name="Comma 4 2 5 5 2 3" xfId="10001"/>
    <cellStyle name="Comma 4 2 5 5 2 4" xfId="10002"/>
    <cellStyle name="Comma 4 2 5 5 3" xfId="10003"/>
    <cellStyle name="Comma 4 2 5 5 3 2" xfId="10004"/>
    <cellStyle name="Comma 4 2 5 5 3 3" xfId="10005"/>
    <cellStyle name="Comma 4 2 5 5 4" xfId="10006"/>
    <cellStyle name="Comma 4 2 5 5 5" xfId="10007"/>
    <cellStyle name="Comma 4 2 5 6" xfId="10008"/>
    <cellStyle name="Comma 4 2 5 6 2" xfId="10009"/>
    <cellStyle name="Comma 4 2 5 6 2 2" xfId="10010"/>
    <cellStyle name="Comma 4 2 5 6 2 3" xfId="10011"/>
    <cellStyle name="Comma 4 2 5 6 3" xfId="10012"/>
    <cellStyle name="Comma 4 2 5 6 4" xfId="10013"/>
    <cellStyle name="Comma 4 2 5 7" xfId="10014"/>
    <cellStyle name="Comma 4 2 5 7 2" xfId="10015"/>
    <cellStyle name="Comma 4 2 5 7 3" xfId="10016"/>
    <cellStyle name="Comma 4 2 5 8" xfId="10017"/>
    <cellStyle name="Comma 4 2 5 8 2" xfId="10018"/>
    <cellStyle name="Comma 4 2 5 8 3" xfId="10019"/>
    <cellStyle name="Comma 4 2 5 9" xfId="10020"/>
    <cellStyle name="Comma 4 2 5 9 2" xfId="10021"/>
    <cellStyle name="Comma 4 2 5 9 3" xfId="10022"/>
    <cellStyle name="Comma 4 2 6" xfId="10023"/>
    <cellStyle name="Comma 4 2 6 10" xfId="40445"/>
    <cellStyle name="Comma 4 2 6 2" xfId="10024"/>
    <cellStyle name="Comma 4 2 6 2 2" xfId="10025"/>
    <cellStyle name="Comma 4 2 6 2 2 2" xfId="10026"/>
    <cellStyle name="Comma 4 2 6 2 2 2 2" xfId="10027"/>
    <cellStyle name="Comma 4 2 6 2 2 2 2 2" xfId="10028"/>
    <cellStyle name="Comma 4 2 6 2 2 2 2 3" xfId="10029"/>
    <cellStyle name="Comma 4 2 6 2 2 2 3" xfId="10030"/>
    <cellStyle name="Comma 4 2 6 2 2 2 4" xfId="10031"/>
    <cellStyle name="Comma 4 2 6 2 2 3" xfId="10032"/>
    <cellStyle name="Comma 4 2 6 2 2 3 2" xfId="10033"/>
    <cellStyle name="Comma 4 2 6 2 2 3 3" xfId="10034"/>
    <cellStyle name="Comma 4 2 6 2 2 4" xfId="10035"/>
    <cellStyle name="Comma 4 2 6 2 2 5" xfId="10036"/>
    <cellStyle name="Comma 4 2 6 2 3" xfId="10037"/>
    <cellStyle name="Comma 4 2 6 2 3 2" xfId="10038"/>
    <cellStyle name="Comma 4 2 6 2 3 2 2" xfId="10039"/>
    <cellStyle name="Comma 4 2 6 2 3 2 3" xfId="10040"/>
    <cellStyle name="Comma 4 2 6 2 3 3" xfId="10041"/>
    <cellStyle name="Comma 4 2 6 2 3 4" xfId="10042"/>
    <cellStyle name="Comma 4 2 6 2 4" xfId="10043"/>
    <cellStyle name="Comma 4 2 6 2 4 2" xfId="10044"/>
    <cellStyle name="Comma 4 2 6 2 4 3" xfId="10045"/>
    <cellStyle name="Comma 4 2 6 2 5" xfId="10046"/>
    <cellStyle name="Comma 4 2 6 2 5 2" xfId="10047"/>
    <cellStyle name="Comma 4 2 6 2 5 3" xfId="10048"/>
    <cellStyle name="Comma 4 2 6 2 6" xfId="10049"/>
    <cellStyle name="Comma 4 2 6 2 6 2" xfId="10050"/>
    <cellStyle name="Comma 4 2 6 2 7" xfId="10051"/>
    <cellStyle name="Comma 4 2 6 3" xfId="10052"/>
    <cellStyle name="Comma 4 2 6 3 2" xfId="10053"/>
    <cellStyle name="Comma 4 2 6 3 2 2" xfId="10054"/>
    <cellStyle name="Comma 4 2 6 3 2 2 2" xfId="10055"/>
    <cellStyle name="Comma 4 2 6 3 2 2 2 2" xfId="10056"/>
    <cellStyle name="Comma 4 2 6 3 2 2 2 3" xfId="10057"/>
    <cellStyle name="Comma 4 2 6 3 2 2 3" xfId="10058"/>
    <cellStyle name="Comma 4 2 6 3 2 2 4" xfId="10059"/>
    <cellStyle name="Comma 4 2 6 3 2 3" xfId="10060"/>
    <cellStyle name="Comma 4 2 6 3 2 3 2" xfId="10061"/>
    <cellStyle name="Comma 4 2 6 3 2 3 3" xfId="10062"/>
    <cellStyle name="Comma 4 2 6 3 2 4" xfId="10063"/>
    <cellStyle name="Comma 4 2 6 3 2 5" xfId="10064"/>
    <cellStyle name="Comma 4 2 6 3 3" xfId="10065"/>
    <cellStyle name="Comma 4 2 6 3 3 2" xfId="10066"/>
    <cellStyle name="Comma 4 2 6 3 3 2 2" xfId="10067"/>
    <cellStyle name="Comma 4 2 6 3 3 2 3" xfId="10068"/>
    <cellStyle name="Comma 4 2 6 3 3 3" xfId="10069"/>
    <cellStyle name="Comma 4 2 6 3 3 4" xfId="10070"/>
    <cellStyle name="Comma 4 2 6 3 4" xfId="10071"/>
    <cellStyle name="Comma 4 2 6 3 4 2" xfId="10072"/>
    <cellStyle name="Comma 4 2 6 3 4 3" xfId="10073"/>
    <cellStyle name="Comma 4 2 6 3 5" xfId="10074"/>
    <cellStyle name="Comma 4 2 6 3 5 2" xfId="10075"/>
    <cellStyle name="Comma 4 2 6 3 5 3" xfId="10076"/>
    <cellStyle name="Comma 4 2 6 3 6" xfId="10077"/>
    <cellStyle name="Comma 4 2 6 3 6 2" xfId="10078"/>
    <cellStyle name="Comma 4 2 6 3 7" xfId="10079"/>
    <cellStyle name="Comma 4 2 6 4" xfId="10080"/>
    <cellStyle name="Comma 4 2 6 4 2" xfId="10081"/>
    <cellStyle name="Comma 4 2 6 4 2 2" xfId="10082"/>
    <cellStyle name="Comma 4 2 6 4 2 2 2" xfId="10083"/>
    <cellStyle name="Comma 4 2 6 4 2 2 2 2" xfId="10084"/>
    <cellStyle name="Comma 4 2 6 4 2 2 2 3" xfId="10085"/>
    <cellStyle name="Comma 4 2 6 4 2 2 3" xfId="10086"/>
    <cellStyle name="Comma 4 2 6 4 2 2 4" xfId="10087"/>
    <cellStyle name="Comma 4 2 6 4 2 3" xfId="10088"/>
    <cellStyle name="Comma 4 2 6 4 2 3 2" xfId="10089"/>
    <cellStyle name="Comma 4 2 6 4 2 3 3" xfId="10090"/>
    <cellStyle name="Comma 4 2 6 4 2 4" xfId="10091"/>
    <cellStyle name="Comma 4 2 6 4 2 5" xfId="10092"/>
    <cellStyle name="Comma 4 2 6 4 3" xfId="10093"/>
    <cellStyle name="Comma 4 2 6 4 3 2" xfId="10094"/>
    <cellStyle name="Comma 4 2 6 4 3 2 2" xfId="10095"/>
    <cellStyle name="Comma 4 2 6 4 3 2 3" xfId="10096"/>
    <cellStyle name="Comma 4 2 6 4 3 3" xfId="10097"/>
    <cellStyle name="Comma 4 2 6 4 3 4" xfId="10098"/>
    <cellStyle name="Comma 4 2 6 4 4" xfId="10099"/>
    <cellStyle name="Comma 4 2 6 4 4 2" xfId="10100"/>
    <cellStyle name="Comma 4 2 6 4 4 3" xfId="10101"/>
    <cellStyle name="Comma 4 2 6 4 5" xfId="10102"/>
    <cellStyle name="Comma 4 2 6 4 5 2" xfId="10103"/>
    <cellStyle name="Comma 4 2 6 4 5 3" xfId="10104"/>
    <cellStyle name="Comma 4 2 6 4 6" xfId="10105"/>
    <cellStyle name="Comma 4 2 6 4 6 2" xfId="10106"/>
    <cellStyle name="Comma 4 2 6 4 7" xfId="10107"/>
    <cellStyle name="Comma 4 2 6 5" xfId="10108"/>
    <cellStyle name="Comma 4 2 6 5 2" xfId="10109"/>
    <cellStyle name="Comma 4 2 6 5 2 2" xfId="10110"/>
    <cellStyle name="Comma 4 2 6 5 2 2 2" xfId="10111"/>
    <cellStyle name="Comma 4 2 6 5 2 2 3" xfId="10112"/>
    <cellStyle name="Comma 4 2 6 5 2 3" xfId="10113"/>
    <cellStyle name="Comma 4 2 6 5 2 4" xfId="10114"/>
    <cellStyle name="Comma 4 2 6 5 3" xfId="10115"/>
    <cellStyle name="Comma 4 2 6 5 3 2" xfId="10116"/>
    <cellStyle name="Comma 4 2 6 5 3 3" xfId="10117"/>
    <cellStyle name="Comma 4 2 6 5 4" xfId="10118"/>
    <cellStyle name="Comma 4 2 6 5 5" xfId="10119"/>
    <cellStyle name="Comma 4 2 6 6" xfId="10120"/>
    <cellStyle name="Comma 4 2 6 6 2" xfId="10121"/>
    <cellStyle name="Comma 4 2 6 6 2 2" xfId="10122"/>
    <cellStyle name="Comma 4 2 6 6 2 3" xfId="10123"/>
    <cellStyle name="Comma 4 2 6 6 3" xfId="10124"/>
    <cellStyle name="Comma 4 2 6 6 4" xfId="10125"/>
    <cellStyle name="Comma 4 2 6 7" xfId="10126"/>
    <cellStyle name="Comma 4 2 6 7 2" xfId="10127"/>
    <cellStyle name="Comma 4 2 6 7 3" xfId="10128"/>
    <cellStyle name="Comma 4 2 6 8" xfId="10129"/>
    <cellStyle name="Comma 4 2 6 8 2" xfId="10130"/>
    <cellStyle name="Comma 4 2 6 8 3" xfId="10131"/>
    <cellStyle name="Comma 4 2 6 9" xfId="10132"/>
    <cellStyle name="Comma 4 2 6 9 2" xfId="10133"/>
    <cellStyle name="Comma 4 2 6 9 3" xfId="10134"/>
    <cellStyle name="Comma 4 2 7" xfId="10135"/>
    <cellStyle name="Comma 4 2 7 2" xfId="10136"/>
    <cellStyle name="Comma 4 2 7 2 2" xfId="10137"/>
    <cellStyle name="Comma 4 2 7 2 2 2" xfId="10138"/>
    <cellStyle name="Comma 4 2 7 2 2 2 2" xfId="10139"/>
    <cellStyle name="Comma 4 2 7 2 2 2 3" xfId="10140"/>
    <cellStyle name="Comma 4 2 7 2 2 3" xfId="10141"/>
    <cellStyle name="Comma 4 2 7 2 2 4" xfId="10142"/>
    <cellStyle name="Comma 4 2 7 2 3" xfId="10143"/>
    <cellStyle name="Comma 4 2 7 2 3 2" xfId="10144"/>
    <cellStyle name="Comma 4 2 7 2 3 3" xfId="10145"/>
    <cellStyle name="Comma 4 2 7 2 4" xfId="10146"/>
    <cellStyle name="Comma 4 2 7 2 5" xfId="10147"/>
    <cellStyle name="Comma 4 2 7 3" xfId="10148"/>
    <cellStyle name="Comma 4 2 7 3 2" xfId="10149"/>
    <cellStyle name="Comma 4 2 7 3 2 2" xfId="10150"/>
    <cellStyle name="Comma 4 2 7 3 2 3" xfId="10151"/>
    <cellStyle name="Comma 4 2 7 3 3" xfId="10152"/>
    <cellStyle name="Comma 4 2 7 3 4" xfId="10153"/>
    <cellStyle name="Comma 4 2 7 4" xfId="10154"/>
    <cellStyle name="Comma 4 2 7 4 2" xfId="10155"/>
    <cellStyle name="Comma 4 2 7 4 3" xfId="10156"/>
    <cellStyle name="Comma 4 2 7 5" xfId="10157"/>
    <cellStyle name="Comma 4 2 7 5 2" xfId="10158"/>
    <cellStyle name="Comma 4 2 7 5 3" xfId="10159"/>
    <cellStyle name="Comma 4 2 7 6" xfId="10160"/>
    <cellStyle name="Comma 4 2 7 6 2" xfId="10161"/>
    <cellStyle name="Comma 4 2 7 6 3" xfId="10162"/>
    <cellStyle name="Comma 4 2 7 7" xfId="40446"/>
    <cellStyle name="Comma 4 2 8" xfId="10163"/>
    <cellStyle name="Comma 4 2 8 2" xfId="10164"/>
    <cellStyle name="Comma 4 2 8 2 2" xfId="10165"/>
    <cellStyle name="Comma 4 2 8 2 2 2" xfId="10166"/>
    <cellStyle name="Comma 4 2 8 2 2 2 2" xfId="10167"/>
    <cellStyle name="Comma 4 2 8 2 2 2 3" xfId="10168"/>
    <cellStyle name="Comma 4 2 8 2 2 3" xfId="10169"/>
    <cellStyle name="Comma 4 2 8 2 2 4" xfId="10170"/>
    <cellStyle name="Comma 4 2 8 2 3" xfId="10171"/>
    <cellStyle name="Comma 4 2 8 2 3 2" xfId="10172"/>
    <cellStyle name="Comma 4 2 8 2 3 3" xfId="10173"/>
    <cellStyle name="Comma 4 2 8 2 4" xfId="10174"/>
    <cellStyle name="Comma 4 2 8 2 5" xfId="10175"/>
    <cellStyle name="Comma 4 2 8 3" xfId="10176"/>
    <cellStyle name="Comma 4 2 8 3 2" xfId="10177"/>
    <cellStyle name="Comma 4 2 8 3 2 2" xfId="10178"/>
    <cellStyle name="Comma 4 2 8 3 2 3" xfId="10179"/>
    <cellStyle name="Comma 4 2 8 3 3" xfId="10180"/>
    <cellStyle name="Comma 4 2 8 3 4" xfId="10181"/>
    <cellStyle name="Comma 4 2 8 4" xfId="10182"/>
    <cellStyle name="Comma 4 2 8 4 2" xfId="10183"/>
    <cellStyle name="Comma 4 2 8 4 3" xfId="10184"/>
    <cellStyle name="Comma 4 2 8 5" xfId="10185"/>
    <cellStyle name="Comma 4 2 8 5 2" xfId="10186"/>
    <cellStyle name="Comma 4 2 8 5 3" xfId="10187"/>
    <cellStyle name="Comma 4 2 8 6" xfId="10188"/>
    <cellStyle name="Comma 4 2 8 6 2" xfId="10189"/>
    <cellStyle name="Comma 4 2 8 6 3" xfId="10190"/>
    <cellStyle name="Comma 4 2 8 7" xfId="40447"/>
    <cellStyle name="Comma 4 2 9" xfId="10191"/>
    <cellStyle name="Comma 4 2 9 2" xfId="10192"/>
    <cellStyle name="Comma 4 2 9 2 2" xfId="10193"/>
    <cellStyle name="Comma 4 2 9 2 2 2" xfId="10194"/>
    <cellStyle name="Comma 4 2 9 2 2 2 2" xfId="10195"/>
    <cellStyle name="Comma 4 2 9 2 2 2 3" xfId="10196"/>
    <cellStyle name="Comma 4 2 9 2 2 3" xfId="10197"/>
    <cellStyle name="Comma 4 2 9 2 2 4" xfId="10198"/>
    <cellStyle name="Comma 4 2 9 2 3" xfId="10199"/>
    <cellStyle name="Comma 4 2 9 2 3 2" xfId="10200"/>
    <cellStyle name="Comma 4 2 9 2 3 3" xfId="10201"/>
    <cellStyle name="Comma 4 2 9 2 4" xfId="10202"/>
    <cellStyle name="Comma 4 2 9 2 5" xfId="10203"/>
    <cellStyle name="Comma 4 2 9 3" xfId="10204"/>
    <cellStyle name="Comma 4 2 9 3 2" xfId="10205"/>
    <cellStyle name="Comma 4 2 9 3 2 2" xfId="10206"/>
    <cellStyle name="Comma 4 2 9 3 2 3" xfId="10207"/>
    <cellStyle name="Comma 4 2 9 3 3" xfId="10208"/>
    <cellStyle name="Comma 4 2 9 3 4" xfId="10209"/>
    <cellStyle name="Comma 4 2 9 4" xfId="10210"/>
    <cellStyle name="Comma 4 2 9 4 2" xfId="10211"/>
    <cellStyle name="Comma 4 2 9 4 3" xfId="10212"/>
    <cellStyle name="Comma 4 2 9 5" xfId="10213"/>
    <cellStyle name="Comma 4 2 9 5 2" xfId="10214"/>
    <cellStyle name="Comma 4 2 9 5 3" xfId="10215"/>
    <cellStyle name="Comma 4 2 9 6" xfId="10216"/>
    <cellStyle name="Comma 4 2 9 6 2" xfId="10217"/>
    <cellStyle name="Comma 4 2 9 7" xfId="10218"/>
    <cellStyle name="Comma 4 3" xfId="10219"/>
    <cellStyle name="Comma 4 3 10" xfId="10220"/>
    <cellStyle name="Comma 4 3 10 2" xfId="10221"/>
    <cellStyle name="Comma 4 3 10 2 2" xfId="10222"/>
    <cellStyle name="Comma 4 3 10 2 3" xfId="10223"/>
    <cellStyle name="Comma 4 3 10 3" xfId="10224"/>
    <cellStyle name="Comma 4 3 10 4" xfId="10225"/>
    <cellStyle name="Comma 4 3 11" xfId="10226"/>
    <cellStyle name="Comma 4 3 11 2" xfId="10227"/>
    <cellStyle name="Comma 4 3 11 3" xfId="10228"/>
    <cellStyle name="Comma 4 3 12" xfId="10229"/>
    <cellStyle name="Comma 4 3 12 2" xfId="10230"/>
    <cellStyle name="Comma 4 3 12 3" xfId="10231"/>
    <cellStyle name="Comma 4 3 13" xfId="10232"/>
    <cellStyle name="Comma 4 3 13 2" xfId="10233"/>
    <cellStyle name="Comma 4 3 13 3" xfId="10234"/>
    <cellStyle name="Comma 4 3 14" xfId="40448"/>
    <cellStyle name="Comma 4 3 2" xfId="10235"/>
    <cellStyle name="Comma 4 3 2 10" xfId="10236"/>
    <cellStyle name="Comma 4 3 2 10 2" xfId="10237"/>
    <cellStyle name="Comma 4 3 2 10 3" xfId="10238"/>
    <cellStyle name="Comma 4 3 2 11" xfId="10239"/>
    <cellStyle name="Comma 4 3 2 11 2" xfId="10240"/>
    <cellStyle name="Comma 4 3 2 11 3" xfId="10241"/>
    <cellStyle name="Comma 4 3 2 12" xfId="40449"/>
    <cellStyle name="Comma 4 3 2 2" xfId="10242"/>
    <cellStyle name="Comma 4 3 2 2 10" xfId="10243"/>
    <cellStyle name="Comma 4 3 2 2 10 2" xfId="10244"/>
    <cellStyle name="Comma 4 3 2 2 10 3" xfId="10245"/>
    <cellStyle name="Comma 4 3 2 2 11" xfId="40450"/>
    <cellStyle name="Comma 4 3 2 2 2" xfId="10246"/>
    <cellStyle name="Comma 4 3 2 2 2 10" xfId="40451"/>
    <cellStyle name="Comma 4 3 2 2 2 2" xfId="10247"/>
    <cellStyle name="Comma 4 3 2 2 2 2 2" xfId="10248"/>
    <cellStyle name="Comma 4 3 2 2 2 2 2 2" xfId="10249"/>
    <cellStyle name="Comma 4 3 2 2 2 2 2 2 2" xfId="10250"/>
    <cellStyle name="Comma 4 3 2 2 2 2 2 2 2 2" xfId="10251"/>
    <cellStyle name="Comma 4 3 2 2 2 2 2 2 2 3" xfId="10252"/>
    <cellStyle name="Comma 4 3 2 2 2 2 2 2 3" xfId="10253"/>
    <cellStyle name="Comma 4 3 2 2 2 2 2 2 4" xfId="10254"/>
    <cellStyle name="Comma 4 3 2 2 2 2 2 3" xfId="10255"/>
    <cellStyle name="Comma 4 3 2 2 2 2 2 3 2" xfId="10256"/>
    <cellStyle name="Comma 4 3 2 2 2 2 2 3 3" xfId="10257"/>
    <cellStyle name="Comma 4 3 2 2 2 2 2 4" xfId="10258"/>
    <cellStyle name="Comma 4 3 2 2 2 2 2 5" xfId="10259"/>
    <cellStyle name="Comma 4 3 2 2 2 2 3" xfId="10260"/>
    <cellStyle name="Comma 4 3 2 2 2 2 3 2" xfId="10261"/>
    <cellStyle name="Comma 4 3 2 2 2 2 3 2 2" xfId="10262"/>
    <cellStyle name="Comma 4 3 2 2 2 2 3 2 3" xfId="10263"/>
    <cellStyle name="Comma 4 3 2 2 2 2 3 3" xfId="10264"/>
    <cellStyle name="Comma 4 3 2 2 2 2 3 4" xfId="10265"/>
    <cellStyle name="Comma 4 3 2 2 2 2 4" xfId="10266"/>
    <cellStyle name="Comma 4 3 2 2 2 2 4 2" xfId="10267"/>
    <cellStyle name="Comma 4 3 2 2 2 2 4 3" xfId="10268"/>
    <cellStyle name="Comma 4 3 2 2 2 2 5" xfId="10269"/>
    <cellStyle name="Comma 4 3 2 2 2 2 5 2" xfId="10270"/>
    <cellStyle name="Comma 4 3 2 2 2 2 5 3" xfId="10271"/>
    <cellStyle name="Comma 4 3 2 2 2 2 6" xfId="10272"/>
    <cellStyle name="Comma 4 3 2 2 2 2 6 2" xfId="10273"/>
    <cellStyle name="Comma 4 3 2 2 2 2 6 3" xfId="10274"/>
    <cellStyle name="Comma 4 3 2 2 2 2 7" xfId="40452"/>
    <cellStyle name="Comma 4 3 2 2 2 3" xfId="10275"/>
    <cellStyle name="Comma 4 3 2 2 2 3 2" xfId="10276"/>
    <cellStyle name="Comma 4 3 2 2 2 3 2 2" xfId="10277"/>
    <cellStyle name="Comma 4 3 2 2 2 3 2 2 2" xfId="10278"/>
    <cellStyle name="Comma 4 3 2 2 2 3 2 2 2 2" xfId="10279"/>
    <cellStyle name="Comma 4 3 2 2 2 3 2 2 2 3" xfId="10280"/>
    <cellStyle name="Comma 4 3 2 2 2 3 2 2 3" xfId="10281"/>
    <cellStyle name="Comma 4 3 2 2 2 3 2 2 4" xfId="10282"/>
    <cellStyle name="Comma 4 3 2 2 2 3 2 3" xfId="10283"/>
    <cellStyle name="Comma 4 3 2 2 2 3 2 3 2" xfId="10284"/>
    <cellStyle name="Comma 4 3 2 2 2 3 2 3 3" xfId="10285"/>
    <cellStyle name="Comma 4 3 2 2 2 3 2 4" xfId="10286"/>
    <cellStyle name="Comma 4 3 2 2 2 3 2 5" xfId="10287"/>
    <cellStyle name="Comma 4 3 2 2 2 3 3" xfId="10288"/>
    <cellStyle name="Comma 4 3 2 2 2 3 3 2" xfId="10289"/>
    <cellStyle name="Comma 4 3 2 2 2 3 3 2 2" xfId="10290"/>
    <cellStyle name="Comma 4 3 2 2 2 3 3 2 3" xfId="10291"/>
    <cellStyle name="Comma 4 3 2 2 2 3 3 3" xfId="10292"/>
    <cellStyle name="Comma 4 3 2 2 2 3 3 4" xfId="10293"/>
    <cellStyle name="Comma 4 3 2 2 2 3 4" xfId="10294"/>
    <cellStyle name="Comma 4 3 2 2 2 3 4 2" xfId="10295"/>
    <cellStyle name="Comma 4 3 2 2 2 3 4 3" xfId="10296"/>
    <cellStyle name="Comma 4 3 2 2 2 3 5" xfId="10297"/>
    <cellStyle name="Comma 4 3 2 2 2 3 5 2" xfId="10298"/>
    <cellStyle name="Comma 4 3 2 2 2 3 5 3" xfId="10299"/>
    <cellStyle name="Comma 4 3 2 2 2 3 6" xfId="10300"/>
    <cellStyle name="Comma 4 3 2 2 2 3 6 2" xfId="10301"/>
    <cellStyle name="Comma 4 3 2 2 2 3 7" xfId="10302"/>
    <cellStyle name="Comma 4 3 2 2 2 4" xfId="10303"/>
    <cellStyle name="Comma 4 3 2 2 2 4 2" xfId="10304"/>
    <cellStyle name="Comma 4 3 2 2 2 4 2 2" xfId="10305"/>
    <cellStyle name="Comma 4 3 2 2 2 4 2 2 2" xfId="10306"/>
    <cellStyle name="Comma 4 3 2 2 2 4 2 2 2 2" xfId="10307"/>
    <cellStyle name="Comma 4 3 2 2 2 4 2 2 2 3" xfId="10308"/>
    <cellStyle name="Comma 4 3 2 2 2 4 2 2 3" xfId="10309"/>
    <cellStyle name="Comma 4 3 2 2 2 4 2 2 4" xfId="10310"/>
    <cellStyle name="Comma 4 3 2 2 2 4 2 3" xfId="10311"/>
    <cellStyle name="Comma 4 3 2 2 2 4 2 3 2" xfId="10312"/>
    <cellStyle name="Comma 4 3 2 2 2 4 2 3 3" xfId="10313"/>
    <cellStyle name="Comma 4 3 2 2 2 4 2 4" xfId="10314"/>
    <cellStyle name="Comma 4 3 2 2 2 4 2 5" xfId="10315"/>
    <cellStyle name="Comma 4 3 2 2 2 4 3" xfId="10316"/>
    <cellStyle name="Comma 4 3 2 2 2 4 3 2" xfId="10317"/>
    <cellStyle name="Comma 4 3 2 2 2 4 3 2 2" xfId="10318"/>
    <cellStyle name="Comma 4 3 2 2 2 4 3 2 3" xfId="10319"/>
    <cellStyle name="Comma 4 3 2 2 2 4 3 3" xfId="10320"/>
    <cellStyle name="Comma 4 3 2 2 2 4 3 4" xfId="10321"/>
    <cellStyle name="Comma 4 3 2 2 2 4 4" xfId="10322"/>
    <cellStyle name="Comma 4 3 2 2 2 4 4 2" xfId="10323"/>
    <cellStyle name="Comma 4 3 2 2 2 4 4 3" xfId="10324"/>
    <cellStyle name="Comma 4 3 2 2 2 4 5" xfId="10325"/>
    <cellStyle name="Comma 4 3 2 2 2 4 5 2" xfId="10326"/>
    <cellStyle name="Comma 4 3 2 2 2 4 5 3" xfId="10327"/>
    <cellStyle name="Comma 4 3 2 2 2 4 6" xfId="10328"/>
    <cellStyle name="Comma 4 3 2 2 2 4 6 2" xfId="10329"/>
    <cellStyle name="Comma 4 3 2 2 2 4 7" xfId="10330"/>
    <cellStyle name="Comma 4 3 2 2 2 5" xfId="10331"/>
    <cellStyle name="Comma 4 3 2 2 2 5 2" xfId="10332"/>
    <cellStyle name="Comma 4 3 2 2 2 5 2 2" xfId="10333"/>
    <cellStyle name="Comma 4 3 2 2 2 5 2 2 2" xfId="10334"/>
    <cellStyle name="Comma 4 3 2 2 2 5 2 2 3" xfId="10335"/>
    <cellStyle name="Comma 4 3 2 2 2 5 2 3" xfId="10336"/>
    <cellStyle name="Comma 4 3 2 2 2 5 2 4" xfId="10337"/>
    <cellStyle name="Comma 4 3 2 2 2 5 3" xfId="10338"/>
    <cellStyle name="Comma 4 3 2 2 2 5 3 2" xfId="10339"/>
    <cellStyle name="Comma 4 3 2 2 2 5 3 3" xfId="10340"/>
    <cellStyle name="Comma 4 3 2 2 2 5 4" xfId="10341"/>
    <cellStyle name="Comma 4 3 2 2 2 5 5" xfId="10342"/>
    <cellStyle name="Comma 4 3 2 2 2 6" xfId="10343"/>
    <cellStyle name="Comma 4 3 2 2 2 6 2" xfId="10344"/>
    <cellStyle name="Comma 4 3 2 2 2 6 2 2" xfId="10345"/>
    <cellStyle name="Comma 4 3 2 2 2 6 2 3" xfId="10346"/>
    <cellStyle name="Comma 4 3 2 2 2 6 3" xfId="10347"/>
    <cellStyle name="Comma 4 3 2 2 2 6 4" xfId="10348"/>
    <cellStyle name="Comma 4 3 2 2 2 7" xfId="10349"/>
    <cellStyle name="Comma 4 3 2 2 2 7 2" xfId="10350"/>
    <cellStyle name="Comma 4 3 2 2 2 7 3" xfId="10351"/>
    <cellStyle name="Comma 4 3 2 2 2 8" xfId="10352"/>
    <cellStyle name="Comma 4 3 2 2 2 8 2" xfId="10353"/>
    <cellStyle name="Comma 4 3 2 2 2 8 3" xfId="10354"/>
    <cellStyle name="Comma 4 3 2 2 2 9" xfId="10355"/>
    <cellStyle name="Comma 4 3 2 2 2 9 2" xfId="10356"/>
    <cellStyle name="Comma 4 3 2 2 2 9 3" xfId="10357"/>
    <cellStyle name="Comma 4 3 2 2 3" xfId="10358"/>
    <cellStyle name="Comma 4 3 2 2 3 2" xfId="10359"/>
    <cellStyle name="Comma 4 3 2 2 3 2 2" xfId="10360"/>
    <cellStyle name="Comma 4 3 2 2 3 2 2 2" xfId="10361"/>
    <cellStyle name="Comma 4 3 2 2 3 2 2 2 2" xfId="10362"/>
    <cellStyle name="Comma 4 3 2 2 3 2 2 2 3" xfId="10363"/>
    <cellStyle name="Comma 4 3 2 2 3 2 2 3" xfId="10364"/>
    <cellStyle name="Comma 4 3 2 2 3 2 2 4" xfId="10365"/>
    <cellStyle name="Comma 4 3 2 2 3 2 3" xfId="10366"/>
    <cellStyle name="Comma 4 3 2 2 3 2 3 2" xfId="10367"/>
    <cellStyle name="Comma 4 3 2 2 3 2 3 3" xfId="10368"/>
    <cellStyle name="Comma 4 3 2 2 3 2 4" xfId="10369"/>
    <cellStyle name="Comma 4 3 2 2 3 2 5" xfId="10370"/>
    <cellStyle name="Comma 4 3 2 2 3 3" xfId="10371"/>
    <cellStyle name="Comma 4 3 2 2 3 3 2" xfId="10372"/>
    <cellStyle name="Comma 4 3 2 2 3 3 2 2" xfId="10373"/>
    <cellStyle name="Comma 4 3 2 2 3 3 2 3" xfId="10374"/>
    <cellStyle name="Comma 4 3 2 2 3 3 3" xfId="10375"/>
    <cellStyle name="Comma 4 3 2 2 3 3 4" xfId="10376"/>
    <cellStyle name="Comma 4 3 2 2 3 4" xfId="10377"/>
    <cellStyle name="Comma 4 3 2 2 3 4 2" xfId="10378"/>
    <cellStyle name="Comma 4 3 2 2 3 4 3" xfId="10379"/>
    <cellStyle name="Comma 4 3 2 2 3 5" xfId="10380"/>
    <cellStyle name="Comma 4 3 2 2 3 5 2" xfId="10381"/>
    <cellStyle name="Comma 4 3 2 2 3 5 3" xfId="10382"/>
    <cellStyle name="Comma 4 3 2 2 3 6" xfId="10383"/>
    <cellStyle name="Comma 4 3 2 2 3 6 2" xfId="10384"/>
    <cellStyle name="Comma 4 3 2 2 3 6 3" xfId="10385"/>
    <cellStyle name="Comma 4 3 2 2 3 7" xfId="40453"/>
    <cellStyle name="Comma 4 3 2 2 4" xfId="10386"/>
    <cellStyle name="Comma 4 3 2 2 4 2" xfId="10387"/>
    <cellStyle name="Comma 4 3 2 2 4 2 2" xfId="10388"/>
    <cellStyle name="Comma 4 3 2 2 4 2 2 2" xfId="10389"/>
    <cellStyle name="Comma 4 3 2 2 4 2 2 2 2" xfId="10390"/>
    <cellStyle name="Comma 4 3 2 2 4 2 2 2 3" xfId="10391"/>
    <cellStyle name="Comma 4 3 2 2 4 2 2 3" xfId="10392"/>
    <cellStyle name="Comma 4 3 2 2 4 2 2 4" xfId="10393"/>
    <cellStyle name="Comma 4 3 2 2 4 2 3" xfId="10394"/>
    <cellStyle name="Comma 4 3 2 2 4 2 3 2" xfId="10395"/>
    <cellStyle name="Comma 4 3 2 2 4 2 3 3" xfId="10396"/>
    <cellStyle name="Comma 4 3 2 2 4 2 4" xfId="10397"/>
    <cellStyle name="Comma 4 3 2 2 4 2 5" xfId="10398"/>
    <cellStyle name="Comma 4 3 2 2 4 3" xfId="10399"/>
    <cellStyle name="Comma 4 3 2 2 4 3 2" xfId="10400"/>
    <cellStyle name="Comma 4 3 2 2 4 3 2 2" xfId="10401"/>
    <cellStyle name="Comma 4 3 2 2 4 3 2 3" xfId="10402"/>
    <cellStyle name="Comma 4 3 2 2 4 3 3" xfId="10403"/>
    <cellStyle name="Comma 4 3 2 2 4 3 4" xfId="10404"/>
    <cellStyle name="Comma 4 3 2 2 4 4" xfId="10405"/>
    <cellStyle name="Comma 4 3 2 2 4 4 2" xfId="10406"/>
    <cellStyle name="Comma 4 3 2 2 4 4 3" xfId="10407"/>
    <cellStyle name="Comma 4 3 2 2 4 5" xfId="10408"/>
    <cellStyle name="Comma 4 3 2 2 4 5 2" xfId="10409"/>
    <cellStyle name="Comma 4 3 2 2 4 5 3" xfId="10410"/>
    <cellStyle name="Comma 4 3 2 2 4 6" xfId="10411"/>
    <cellStyle name="Comma 4 3 2 2 4 6 2" xfId="10412"/>
    <cellStyle name="Comma 4 3 2 2 4 7" xfId="10413"/>
    <cellStyle name="Comma 4 3 2 2 5" xfId="10414"/>
    <cellStyle name="Comma 4 3 2 2 5 2" xfId="10415"/>
    <cellStyle name="Comma 4 3 2 2 5 2 2" xfId="10416"/>
    <cellStyle name="Comma 4 3 2 2 5 2 2 2" xfId="10417"/>
    <cellStyle name="Comma 4 3 2 2 5 2 2 2 2" xfId="10418"/>
    <cellStyle name="Comma 4 3 2 2 5 2 2 2 3" xfId="10419"/>
    <cellStyle name="Comma 4 3 2 2 5 2 2 3" xfId="10420"/>
    <cellStyle name="Comma 4 3 2 2 5 2 2 4" xfId="10421"/>
    <cellStyle name="Comma 4 3 2 2 5 2 3" xfId="10422"/>
    <cellStyle name="Comma 4 3 2 2 5 2 3 2" xfId="10423"/>
    <cellStyle name="Comma 4 3 2 2 5 2 3 3" xfId="10424"/>
    <cellStyle name="Comma 4 3 2 2 5 2 4" xfId="10425"/>
    <cellStyle name="Comma 4 3 2 2 5 2 5" xfId="10426"/>
    <cellStyle name="Comma 4 3 2 2 5 3" xfId="10427"/>
    <cellStyle name="Comma 4 3 2 2 5 3 2" xfId="10428"/>
    <cellStyle name="Comma 4 3 2 2 5 3 2 2" xfId="10429"/>
    <cellStyle name="Comma 4 3 2 2 5 3 2 3" xfId="10430"/>
    <cellStyle name="Comma 4 3 2 2 5 3 3" xfId="10431"/>
    <cellStyle name="Comma 4 3 2 2 5 3 4" xfId="10432"/>
    <cellStyle name="Comma 4 3 2 2 5 4" xfId="10433"/>
    <cellStyle name="Comma 4 3 2 2 5 4 2" xfId="10434"/>
    <cellStyle name="Comma 4 3 2 2 5 4 3" xfId="10435"/>
    <cellStyle name="Comma 4 3 2 2 5 5" xfId="10436"/>
    <cellStyle name="Comma 4 3 2 2 5 5 2" xfId="10437"/>
    <cellStyle name="Comma 4 3 2 2 5 5 3" xfId="10438"/>
    <cellStyle name="Comma 4 3 2 2 5 6" xfId="10439"/>
    <cellStyle name="Comma 4 3 2 2 5 6 2" xfId="10440"/>
    <cellStyle name="Comma 4 3 2 2 5 7" xfId="10441"/>
    <cellStyle name="Comma 4 3 2 2 6" xfId="10442"/>
    <cellStyle name="Comma 4 3 2 2 6 2" xfId="10443"/>
    <cellStyle name="Comma 4 3 2 2 6 2 2" xfId="10444"/>
    <cellStyle name="Comma 4 3 2 2 6 2 2 2" xfId="10445"/>
    <cellStyle name="Comma 4 3 2 2 6 2 2 3" xfId="10446"/>
    <cellStyle name="Comma 4 3 2 2 6 2 3" xfId="10447"/>
    <cellStyle name="Comma 4 3 2 2 6 2 4" xfId="10448"/>
    <cellStyle name="Comma 4 3 2 2 6 3" xfId="10449"/>
    <cellStyle name="Comma 4 3 2 2 6 3 2" xfId="10450"/>
    <cellStyle name="Comma 4 3 2 2 6 3 3" xfId="10451"/>
    <cellStyle name="Comma 4 3 2 2 6 4" xfId="10452"/>
    <cellStyle name="Comma 4 3 2 2 6 5" xfId="10453"/>
    <cellStyle name="Comma 4 3 2 2 7" xfId="10454"/>
    <cellStyle name="Comma 4 3 2 2 7 2" xfId="10455"/>
    <cellStyle name="Comma 4 3 2 2 7 2 2" xfId="10456"/>
    <cellStyle name="Comma 4 3 2 2 7 2 3" xfId="10457"/>
    <cellStyle name="Comma 4 3 2 2 7 3" xfId="10458"/>
    <cellStyle name="Comma 4 3 2 2 7 4" xfId="10459"/>
    <cellStyle name="Comma 4 3 2 2 8" xfId="10460"/>
    <cellStyle name="Comma 4 3 2 2 8 2" xfId="10461"/>
    <cellStyle name="Comma 4 3 2 2 8 3" xfId="10462"/>
    <cellStyle name="Comma 4 3 2 2 9" xfId="10463"/>
    <cellStyle name="Comma 4 3 2 2 9 2" xfId="10464"/>
    <cellStyle name="Comma 4 3 2 2 9 3" xfId="10465"/>
    <cellStyle name="Comma 4 3 2 3" xfId="10466"/>
    <cellStyle name="Comma 4 3 2 3 10" xfId="40454"/>
    <cellStyle name="Comma 4 3 2 3 2" xfId="10467"/>
    <cellStyle name="Comma 4 3 2 3 2 2" xfId="10468"/>
    <cellStyle name="Comma 4 3 2 3 2 2 2" xfId="10469"/>
    <cellStyle name="Comma 4 3 2 3 2 2 2 2" xfId="10470"/>
    <cellStyle name="Comma 4 3 2 3 2 2 2 2 2" xfId="10471"/>
    <cellStyle name="Comma 4 3 2 3 2 2 2 2 3" xfId="10472"/>
    <cellStyle name="Comma 4 3 2 3 2 2 2 3" xfId="10473"/>
    <cellStyle name="Comma 4 3 2 3 2 2 2 4" xfId="10474"/>
    <cellStyle name="Comma 4 3 2 3 2 2 3" xfId="10475"/>
    <cellStyle name="Comma 4 3 2 3 2 2 3 2" xfId="10476"/>
    <cellStyle name="Comma 4 3 2 3 2 2 3 3" xfId="10477"/>
    <cellStyle name="Comma 4 3 2 3 2 2 4" xfId="10478"/>
    <cellStyle name="Comma 4 3 2 3 2 2 5" xfId="10479"/>
    <cellStyle name="Comma 4 3 2 3 2 3" xfId="10480"/>
    <cellStyle name="Comma 4 3 2 3 2 3 2" xfId="10481"/>
    <cellStyle name="Comma 4 3 2 3 2 3 2 2" xfId="10482"/>
    <cellStyle name="Comma 4 3 2 3 2 3 2 3" xfId="10483"/>
    <cellStyle name="Comma 4 3 2 3 2 3 3" xfId="10484"/>
    <cellStyle name="Comma 4 3 2 3 2 3 4" xfId="10485"/>
    <cellStyle name="Comma 4 3 2 3 2 4" xfId="10486"/>
    <cellStyle name="Comma 4 3 2 3 2 4 2" xfId="10487"/>
    <cellStyle name="Comma 4 3 2 3 2 4 3" xfId="10488"/>
    <cellStyle name="Comma 4 3 2 3 2 5" xfId="10489"/>
    <cellStyle name="Comma 4 3 2 3 2 5 2" xfId="10490"/>
    <cellStyle name="Comma 4 3 2 3 2 5 3" xfId="10491"/>
    <cellStyle name="Comma 4 3 2 3 2 6" xfId="10492"/>
    <cellStyle name="Comma 4 3 2 3 2 6 2" xfId="10493"/>
    <cellStyle name="Comma 4 3 2 3 2 6 3" xfId="10494"/>
    <cellStyle name="Comma 4 3 2 3 2 7" xfId="40455"/>
    <cellStyle name="Comma 4 3 2 3 3" xfId="10495"/>
    <cellStyle name="Comma 4 3 2 3 3 2" xfId="10496"/>
    <cellStyle name="Comma 4 3 2 3 3 2 2" xfId="10497"/>
    <cellStyle name="Comma 4 3 2 3 3 2 2 2" xfId="10498"/>
    <cellStyle name="Comma 4 3 2 3 3 2 2 2 2" xfId="10499"/>
    <cellStyle name="Comma 4 3 2 3 3 2 2 2 3" xfId="10500"/>
    <cellStyle name="Comma 4 3 2 3 3 2 2 3" xfId="10501"/>
    <cellStyle name="Comma 4 3 2 3 3 2 2 4" xfId="10502"/>
    <cellStyle name="Comma 4 3 2 3 3 2 3" xfId="10503"/>
    <cellStyle name="Comma 4 3 2 3 3 2 3 2" xfId="10504"/>
    <cellStyle name="Comma 4 3 2 3 3 2 3 3" xfId="10505"/>
    <cellStyle name="Comma 4 3 2 3 3 2 4" xfId="10506"/>
    <cellStyle name="Comma 4 3 2 3 3 2 5" xfId="10507"/>
    <cellStyle name="Comma 4 3 2 3 3 3" xfId="10508"/>
    <cellStyle name="Comma 4 3 2 3 3 3 2" xfId="10509"/>
    <cellStyle name="Comma 4 3 2 3 3 3 2 2" xfId="10510"/>
    <cellStyle name="Comma 4 3 2 3 3 3 2 3" xfId="10511"/>
    <cellStyle name="Comma 4 3 2 3 3 3 3" xfId="10512"/>
    <cellStyle name="Comma 4 3 2 3 3 3 4" xfId="10513"/>
    <cellStyle name="Comma 4 3 2 3 3 4" xfId="10514"/>
    <cellStyle name="Comma 4 3 2 3 3 4 2" xfId="10515"/>
    <cellStyle name="Comma 4 3 2 3 3 4 3" xfId="10516"/>
    <cellStyle name="Comma 4 3 2 3 3 5" xfId="10517"/>
    <cellStyle name="Comma 4 3 2 3 3 5 2" xfId="10518"/>
    <cellStyle name="Comma 4 3 2 3 3 5 3" xfId="10519"/>
    <cellStyle name="Comma 4 3 2 3 3 6" xfId="10520"/>
    <cellStyle name="Comma 4 3 2 3 3 6 2" xfId="10521"/>
    <cellStyle name="Comma 4 3 2 3 3 7" xfId="10522"/>
    <cellStyle name="Comma 4 3 2 3 4" xfId="10523"/>
    <cellStyle name="Comma 4 3 2 3 4 2" xfId="10524"/>
    <cellStyle name="Comma 4 3 2 3 4 2 2" xfId="10525"/>
    <cellStyle name="Comma 4 3 2 3 4 2 2 2" xfId="10526"/>
    <cellStyle name="Comma 4 3 2 3 4 2 2 2 2" xfId="10527"/>
    <cellStyle name="Comma 4 3 2 3 4 2 2 2 3" xfId="10528"/>
    <cellStyle name="Comma 4 3 2 3 4 2 2 3" xfId="10529"/>
    <cellStyle name="Comma 4 3 2 3 4 2 2 4" xfId="10530"/>
    <cellStyle name="Comma 4 3 2 3 4 2 3" xfId="10531"/>
    <cellStyle name="Comma 4 3 2 3 4 2 3 2" xfId="10532"/>
    <cellStyle name="Comma 4 3 2 3 4 2 3 3" xfId="10533"/>
    <cellStyle name="Comma 4 3 2 3 4 2 4" xfId="10534"/>
    <cellStyle name="Comma 4 3 2 3 4 2 5" xfId="10535"/>
    <cellStyle name="Comma 4 3 2 3 4 3" xfId="10536"/>
    <cellStyle name="Comma 4 3 2 3 4 3 2" xfId="10537"/>
    <cellStyle name="Comma 4 3 2 3 4 3 2 2" xfId="10538"/>
    <cellStyle name="Comma 4 3 2 3 4 3 2 3" xfId="10539"/>
    <cellStyle name="Comma 4 3 2 3 4 3 3" xfId="10540"/>
    <cellStyle name="Comma 4 3 2 3 4 3 4" xfId="10541"/>
    <cellStyle name="Comma 4 3 2 3 4 4" xfId="10542"/>
    <cellStyle name="Comma 4 3 2 3 4 4 2" xfId="10543"/>
    <cellStyle name="Comma 4 3 2 3 4 4 3" xfId="10544"/>
    <cellStyle name="Comma 4 3 2 3 4 5" xfId="10545"/>
    <cellStyle name="Comma 4 3 2 3 4 5 2" xfId="10546"/>
    <cellStyle name="Comma 4 3 2 3 4 5 3" xfId="10547"/>
    <cellStyle name="Comma 4 3 2 3 4 6" xfId="10548"/>
    <cellStyle name="Comma 4 3 2 3 4 6 2" xfId="10549"/>
    <cellStyle name="Comma 4 3 2 3 4 7" xfId="10550"/>
    <cellStyle name="Comma 4 3 2 3 5" xfId="10551"/>
    <cellStyle name="Comma 4 3 2 3 5 2" xfId="10552"/>
    <cellStyle name="Comma 4 3 2 3 5 2 2" xfId="10553"/>
    <cellStyle name="Comma 4 3 2 3 5 2 2 2" xfId="10554"/>
    <cellStyle name="Comma 4 3 2 3 5 2 2 3" xfId="10555"/>
    <cellStyle name="Comma 4 3 2 3 5 2 3" xfId="10556"/>
    <cellStyle name="Comma 4 3 2 3 5 2 4" xfId="10557"/>
    <cellStyle name="Comma 4 3 2 3 5 3" xfId="10558"/>
    <cellStyle name="Comma 4 3 2 3 5 3 2" xfId="10559"/>
    <cellStyle name="Comma 4 3 2 3 5 3 3" xfId="10560"/>
    <cellStyle name="Comma 4 3 2 3 5 4" xfId="10561"/>
    <cellStyle name="Comma 4 3 2 3 5 5" xfId="10562"/>
    <cellStyle name="Comma 4 3 2 3 6" xfId="10563"/>
    <cellStyle name="Comma 4 3 2 3 6 2" xfId="10564"/>
    <cellStyle name="Comma 4 3 2 3 6 2 2" xfId="10565"/>
    <cellStyle name="Comma 4 3 2 3 6 2 3" xfId="10566"/>
    <cellStyle name="Comma 4 3 2 3 6 3" xfId="10567"/>
    <cellStyle name="Comma 4 3 2 3 6 4" xfId="10568"/>
    <cellStyle name="Comma 4 3 2 3 7" xfId="10569"/>
    <cellStyle name="Comma 4 3 2 3 7 2" xfId="10570"/>
    <cellStyle name="Comma 4 3 2 3 7 3" xfId="10571"/>
    <cellStyle name="Comma 4 3 2 3 8" xfId="10572"/>
    <cellStyle name="Comma 4 3 2 3 8 2" xfId="10573"/>
    <cellStyle name="Comma 4 3 2 3 8 3" xfId="10574"/>
    <cellStyle name="Comma 4 3 2 3 9" xfId="10575"/>
    <cellStyle name="Comma 4 3 2 3 9 2" xfId="10576"/>
    <cellStyle name="Comma 4 3 2 3 9 3" xfId="10577"/>
    <cellStyle name="Comma 4 3 2 4" xfId="10578"/>
    <cellStyle name="Comma 4 3 2 4 2" xfId="10579"/>
    <cellStyle name="Comma 4 3 2 4 2 2" xfId="10580"/>
    <cellStyle name="Comma 4 3 2 4 2 2 2" xfId="10581"/>
    <cellStyle name="Comma 4 3 2 4 2 2 2 2" xfId="10582"/>
    <cellStyle name="Comma 4 3 2 4 2 2 2 3" xfId="10583"/>
    <cellStyle name="Comma 4 3 2 4 2 2 3" xfId="10584"/>
    <cellStyle name="Comma 4 3 2 4 2 2 4" xfId="10585"/>
    <cellStyle name="Comma 4 3 2 4 2 3" xfId="10586"/>
    <cellStyle name="Comma 4 3 2 4 2 3 2" xfId="10587"/>
    <cellStyle name="Comma 4 3 2 4 2 3 3" xfId="10588"/>
    <cellStyle name="Comma 4 3 2 4 2 4" xfId="10589"/>
    <cellStyle name="Comma 4 3 2 4 2 5" xfId="10590"/>
    <cellStyle name="Comma 4 3 2 4 3" xfId="10591"/>
    <cellStyle name="Comma 4 3 2 4 3 2" xfId="10592"/>
    <cellStyle name="Comma 4 3 2 4 3 2 2" xfId="10593"/>
    <cellStyle name="Comma 4 3 2 4 3 2 3" xfId="10594"/>
    <cellStyle name="Comma 4 3 2 4 3 3" xfId="10595"/>
    <cellStyle name="Comma 4 3 2 4 3 4" xfId="10596"/>
    <cellStyle name="Comma 4 3 2 4 4" xfId="10597"/>
    <cellStyle name="Comma 4 3 2 4 4 2" xfId="10598"/>
    <cellStyle name="Comma 4 3 2 4 4 3" xfId="10599"/>
    <cellStyle name="Comma 4 3 2 4 5" xfId="10600"/>
    <cellStyle name="Comma 4 3 2 4 5 2" xfId="10601"/>
    <cellStyle name="Comma 4 3 2 4 5 3" xfId="10602"/>
    <cellStyle name="Comma 4 3 2 4 6" xfId="10603"/>
    <cellStyle name="Comma 4 3 2 4 6 2" xfId="10604"/>
    <cellStyle name="Comma 4 3 2 4 6 3" xfId="10605"/>
    <cellStyle name="Comma 4 3 2 4 7" xfId="40456"/>
    <cellStyle name="Comma 4 3 2 5" xfId="10606"/>
    <cellStyle name="Comma 4 3 2 5 2" xfId="10607"/>
    <cellStyle name="Comma 4 3 2 5 2 2" xfId="10608"/>
    <cellStyle name="Comma 4 3 2 5 2 2 2" xfId="10609"/>
    <cellStyle name="Comma 4 3 2 5 2 2 2 2" xfId="10610"/>
    <cellStyle name="Comma 4 3 2 5 2 2 2 3" xfId="10611"/>
    <cellStyle name="Comma 4 3 2 5 2 2 3" xfId="10612"/>
    <cellStyle name="Comma 4 3 2 5 2 2 4" xfId="10613"/>
    <cellStyle name="Comma 4 3 2 5 2 3" xfId="10614"/>
    <cellStyle name="Comma 4 3 2 5 2 3 2" xfId="10615"/>
    <cellStyle name="Comma 4 3 2 5 2 3 3" xfId="10616"/>
    <cellStyle name="Comma 4 3 2 5 2 4" xfId="10617"/>
    <cellStyle name="Comma 4 3 2 5 2 5" xfId="10618"/>
    <cellStyle name="Comma 4 3 2 5 3" xfId="10619"/>
    <cellStyle name="Comma 4 3 2 5 3 2" xfId="10620"/>
    <cellStyle name="Comma 4 3 2 5 3 2 2" xfId="10621"/>
    <cellStyle name="Comma 4 3 2 5 3 2 3" xfId="10622"/>
    <cellStyle name="Comma 4 3 2 5 3 3" xfId="10623"/>
    <cellStyle name="Comma 4 3 2 5 3 4" xfId="10624"/>
    <cellStyle name="Comma 4 3 2 5 4" xfId="10625"/>
    <cellStyle name="Comma 4 3 2 5 4 2" xfId="10626"/>
    <cellStyle name="Comma 4 3 2 5 4 3" xfId="10627"/>
    <cellStyle name="Comma 4 3 2 5 5" xfId="10628"/>
    <cellStyle name="Comma 4 3 2 5 5 2" xfId="10629"/>
    <cellStyle name="Comma 4 3 2 5 5 3" xfId="10630"/>
    <cellStyle name="Comma 4 3 2 5 6" xfId="10631"/>
    <cellStyle name="Comma 4 3 2 5 6 2" xfId="10632"/>
    <cellStyle name="Comma 4 3 2 5 7" xfId="10633"/>
    <cellStyle name="Comma 4 3 2 6" xfId="10634"/>
    <cellStyle name="Comma 4 3 2 6 2" xfId="10635"/>
    <cellStyle name="Comma 4 3 2 6 2 2" xfId="10636"/>
    <cellStyle name="Comma 4 3 2 6 2 2 2" xfId="10637"/>
    <cellStyle name="Comma 4 3 2 6 2 2 2 2" xfId="10638"/>
    <cellStyle name="Comma 4 3 2 6 2 2 2 3" xfId="10639"/>
    <cellStyle name="Comma 4 3 2 6 2 2 3" xfId="10640"/>
    <cellStyle name="Comma 4 3 2 6 2 2 4" xfId="10641"/>
    <cellStyle name="Comma 4 3 2 6 2 3" xfId="10642"/>
    <cellStyle name="Comma 4 3 2 6 2 3 2" xfId="10643"/>
    <cellStyle name="Comma 4 3 2 6 2 3 3" xfId="10644"/>
    <cellStyle name="Comma 4 3 2 6 2 4" xfId="10645"/>
    <cellStyle name="Comma 4 3 2 6 2 5" xfId="10646"/>
    <cellStyle name="Comma 4 3 2 6 3" xfId="10647"/>
    <cellStyle name="Comma 4 3 2 6 3 2" xfId="10648"/>
    <cellStyle name="Comma 4 3 2 6 3 2 2" xfId="10649"/>
    <cellStyle name="Comma 4 3 2 6 3 2 3" xfId="10650"/>
    <cellStyle name="Comma 4 3 2 6 3 3" xfId="10651"/>
    <cellStyle name="Comma 4 3 2 6 3 4" xfId="10652"/>
    <cellStyle name="Comma 4 3 2 6 4" xfId="10653"/>
    <cellStyle name="Comma 4 3 2 6 4 2" xfId="10654"/>
    <cellStyle name="Comma 4 3 2 6 4 3" xfId="10655"/>
    <cellStyle name="Comma 4 3 2 6 5" xfId="10656"/>
    <cellStyle name="Comma 4 3 2 6 5 2" xfId="10657"/>
    <cellStyle name="Comma 4 3 2 6 5 3" xfId="10658"/>
    <cellStyle name="Comma 4 3 2 6 6" xfId="10659"/>
    <cellStyle name="Comma 4 3 2 6 6 2" xfId="10660"/>
    <cellStyle name="Comma 4 3 2 6 7" xfId="10661"/>
    <cellStyle name="Comma 4 3 2 7" xfId="10662"/>
    <cellStyle name="Comma 4 3 2 7 2" xfId="10663"/>
    <cellStyle name="Comma 4 3 2 7 2 2" xfId="10664"/>
    <cellStyle name="Comma 4 3 2 7 2 2 2" xfId="10665"/>
    <cellStyle name="Comma 4 3 2 7 2 2 3" xfId="10666"/>
    <cellStyle name="Comma 4 3 2 7 2 3" xfId="10667"/>
    <cellStyle name="Comma 4 3 2 7 2 4" xfId="10668"/>
    <cellStyle name="Comma 4 3 2 7 3" xfId="10669"/>
    <cellStyle name="Comma 4 3 2 7 3 2" xfId="10670"/>
    <cellStyle name="Comma 4 3 2 7 3 3" xfId="10671"/>
    <cellStyle name="Comma 4 3 2 7 4" xfId="10672"/>
    <cellStyle name="Comma 4 3 2 7 5" xfId="10673"/>
    <cellStyle name="Comma 4 3 2 8" xfId="10674"/>
    <cellStyle name="Comma 4 3 2 8 2" xfId="10675"/>
    <cellStyle name="Comma 4 3 2 8 2 2" xfId="10676"/>
    <cellStyle name="Comma 4 3 2 8 2 3" xfId="10677"/>
    <cellStyle name="Comma 4 3 2 8 3" xfId="10678"/>
    <cellStyle name="Comma 4 3 2 8 4" xfId="10679"/>
    <cellStyle name="Comma 4 3 2 9" xfId="10680"/>
    <cellStyle name="Comma 4 3 2 9 2" xfId="10681"/>
    <cellStyle name="Comma 4 3 2 9 3" xfId="10682"/>
    <cellStyle name="Comma 4 3 3" xfId="10683"/>
    <cellStyle name="Comma 4 3 3 10" xfId="10684"/>
    <cellStyle name="Comma 4 3 3 10 2" xfId="10685"/>
    <cellStyle name="Comma 4 3 3 10 3" xfId="10686"/>
    <cellStyle name="Comma 4 3 3 11" xfId="40457"/>
    <cellStyle name="Comma 4 3 3 2" xfId="10687"/>
    <cellStyle name="Comma 4 3 3 2 10" xfId="40458"/>
    <cellStyle name="Comma 4 3 3 2 2" xfId="10688"/>
    <cellStyle name="Comma 4 3 3 2 2 2" xfId="10689"/>
    <cellStyle name="Comma 4 3 3 2 2 2 2" xfId="10690"/>
    <cellStyle name="Comma 4 3 3 2 2 2 2 2" xfId="10691"/>
    <cellStyle name="Comma 4 3 3 2 2 2 2 2 2" xfId="10692"/>
    <cellStyle name="Comma 4 3 3 2 2 2 2 2 3" xfId="10693"/>
    <cellStyle name="Comma 4 3 3 2 2 2 2 3" xfId="10694"/>
    <cellStyle name="Comma 4 3 3 2 2 2 2 4" xfId="10695"/>
    <cellStyle name="Comma 4 3 3 2 2 2 3" xfId="10696"/>
    <cellStyle name="Comma 4 3 3 2 2 2 3 2" xfId="10697"/>
    <cellStyle name="Comma 4 3 3 2 2 2 3 3" xfId="10698"/>
    <cellStyle name="Comma 4 3 3 2 2 2 4" xfId="10699"/>
    <cellStyle name="Comma 4 3 3 2 2 2 5" xfId="10700"/>
    <cellStyle name="Comma 4 3 3 2 2 3" xfId="10701"/>
    <cellStyle name="Comma 4 3 3 2 2 3 2" xfId="10702"/>
    <cellStyle name="Comma 4 3 3 2 2 3 2 2" xfId="10703"/>
    <cellStyle name="Comma 4 3 3 2 2 3 2 3" xfId="10704"/>
    <cellStyle name="Comma 4 3 3 2 2 3 3" xfId="10705"/>
    <cellStyle name="Comma 4 3 3 2 2 3 4" xfId="10706"/>
    <cellStyle name="Comma 4 3 3 2 2 4" xfId="10707"/>
    <cellStyle name="Comma 4 3 3 2 2 4 2" xfId="10708"/>
    <cellStyle name="Comma 4 3 3 2 2 4 3" xfId="10709"/>
    <cellStyle name="Comma 4 3 3 2 2 5" xfId="10710"/>
    <cellStyle name="Comma 4 3 3 2 2 5 2" xfId="10711"/>
    <cellStyle name="Comma 4 3 3 2 2 5 3" xfId="10712"/>
    <cellStyle name="Comma 4 3 3 2 2 6" xfId="10713"/>
    <cellStyle name="Comma 4 3 3 2 2 6 2" xfId="10714"/>
    <cellStyle name="Comma 4 3 3 2 2 6 3" xfId="10715"/>
    <cellStyle name="Comma 4 3 3 2 2 7" xfId="40459"/>
    <cellStyle name="Comma 4 3 3 2 3" xfId="10716"/>
    <cellStyle name="Comma 4 3 3 2 3 2" xfId="10717"/>
    <cellStyle name="Comma 4 3 3 2 3 2 2" xfId="10718"/>
    <cellStyle name="Comma 4 3 3 2 3 2 2 2" xfId="10719"/>
    <cellStyle name="Comma 4 3 3 2 3 2 2 2 2" xfId="10720"/>
    <cellStyle name="Comma 4 3 3 2 3 2 2 2 3" xfId="10721"/>
    <cellStyle name="Comma 4 3 3 2 3 2 2 3" xfId="10722"/>
    <cellStyle name="Comma 4 3 3 2 3 2 2 4" xfId="10723"/>
    <cellStyle name="Comma 4 3 3 2 3 2 3" xfId="10724"/>
    <cellStyle name="Comma 4 3 3 2 3 2 3 2" xfId="10725"/>
    <cellStyle name="Comma 4 3 3 2 3 2 3 3" xfId="10726"/>
    <cellStyle name="Comma 4 3 3 2 3 2 4" xfId="10727"/>
    <cellStyle name="Comma 4 3 3 2 3 2 5" xfId="10728"/>
    <cellStyle name="Comma 4 3 3 2 3 3" xfId="10729"/>
    <cellStyle name="Comma 4 3 3 2 3 3 2" xfId="10730"/>
    <cellStyle name="Comma 4 3 3 2 3 3 2 2" xfId="10731"/>
    <cellStyle name="Comma 4 3 3 2 3 3 2 3" xfId="10732"/>
    <cellStyle name="Comma 4 3 3 2 3 3 3" xfId="10733"/>
    <cellStyle name="Comma 4 3 3 2 3 3 4" xfId="10734"/>
    <cellStyle name="Comma 4 3 3 2 3 4" xfId="10735"/>
    <cellStyle name="Comma 4 3 3 2 3 4 2" xfId="10736"/>
    <cellStyle name="Comma 4 3 3 2 3 4 3" xfId="10737"/>
    <cellStyle name="Comma 4 3 3 2 3 5" xfId="10738"/>
    <cellStyle name="Comma 4 3 3 2 3 5 2" xfId="10739"/>
    <cellStyle name="Comma 4 3 3 2 3 5 3" xfId="10740"/>
    <cellStyle name="Comma 4 3 3 2 3 6" xfId="10741"/>
    <cellStyle name="Comma 4 3 3 2 3 6 2" xfId="10742"/>
    <cellStyle name="Comma 4 3 3 2 3 7" xfId="10743"/>
    <cellStyle name="Comma 4 3 3 2 4" xfId="10744"/>
    <cellStyle name="Comma 4 3 3 2 4 2" xfId="10745"/>
    <cellStyle name="Comma 4 3 3 2 4 2 2" xfId="10746"/>
    <cellStyle name="Comma 4 3 3 2 4 2 2 2" xfId="10747"/>
    <cellStyle name="Comma 4 3 3 2 4 2 2 2 2" xfId="10748"/>
    <cellStyle name="Comma 4 3 3 2 4 2 2 2 3" xfId="10749"/>
    <cellStyle name="Comma 4 3 3 2 4 2 2 3" xfId="10750"/>
    <cellStyle name="Comma 4 3 3 2 4 2 2 4" xfId="10751"/>
    <cellStyle name="Comma 4 3 3 2 4 2 3" xfId="10752"/>
    <cellStyle name="Comma 4 3 3 2 4 2 3 2" xfId="10753"/>
    <cellStyle name="Comma 4 3 3 2 4 2 3 3" xfId="10754"/>
    <cellStyle name="Comma 4 3 3 2 4 2 4" xfId="10755"/>
    <cellStyle name="Comma 4 3 3 2 4 2 5" xfId="10756"/>
    <cellStyle name="Comma 4 3 3 2 4 3" xfId="10757"/>
    <cellStyle name="Comma 4 3 3 2 4 3 2" xfId="10758"/>
    <cellStyle name="Comma 4 3 3 2 4 3 2 2" xfId="10759"/>
    <cellStyle name="Comma 4 3 3 2 4 3 2 3" xfId="10760"/>
    <cellStyle name="Comma 4 3 3 2 4 3 3" xfId="10761"/>
    <cellStyle name="Comma 4 3 3 2 4 3 4" xfId="10762"/>
    <cellStyle name="Comma 4 3 3 2 4 4" xfId="10763"/>
    <cellStyle name="Comma 4 3 3 2 4 4 2" xfId="10764"/>
    <cellStyle name="Comma 4 3 3 2 4 4 3" xfId="10765"/>
    <cellStyle name="Comma 4 3 3 2 4 5" xfId="10766"/>
    <cellStyle name="Comma 4 3 3 2 4 5 2" xfId="10767"/>
    <cellStyle name="Comma 4 3 3 2 4 5 3" xfId="10768"/>
    <cellStyle name="Comma 4 3 3 2 4 6" xfId="10769"/>
    <cellStyle name="Comma 4 3 3 2 4 6 2" xfId="10770"/>
    <cellStyle name="Comma 4 3 3 2 4 7" xfId="10771"/>
    <cellStyle name="Comma 4 3 3 2 5" xfId="10772"/>
    <cellStyle name="Comma 4 3 3 2 5 2" xfId="10773"/>
    <cellStyle name="Comma 4 3 3 2 5 2 2" xfId="10774"/>
    <cellStyle name="Comma 4 3 3 2 5 2 2 2" xfId="10775"/>
    <cellStyle name="Comma 4 3 3 2 5 2 2 3" xfId="10776"/>
    <cellStyle name="Comma 4 3 3 2 5 2 3" xfId="10777"/>
    <cellStyle name="Comma 4 3 3 2 5 2 4" xfId="10778"/>
    <cellStyle name="Comma 4 3 3 2 5 3" xfId="10779"/>
    <cellStyle name="Comma 4 3 3 2 5 3 2" xfId="10780"/>
    <cellStyle name="Comma 4 3 3 2 5 3 3" xfId="10781"/>
    <cellStyle name="Comma 4 3 3 2 5 4" xfId="10782"/>
    <cellStyle name="Comma 4 3 3 2 5 5" xfId="10783"/>
    <cellStyle name="Comma 4 3 3 2 6" xfId="10784"/>
    <cellStyle name="Comma 4 3 3 2 6 2" xfId="10785"/>
    <cellStyle name="Comma 4 3 3 2 6 2 2" xfId="10786"/>
    <cellStyle name="Comma 4 3 3 2 6 2 3" xfId="10787"/>
    <cellStyle name="Comma 4 3 3 2 6 3" xfId="10788"/>
    <cellStyle name="Comma 4 3 3 2 6 4" xfId="10789"/>
    <cellStyle name="Comma 4 3 3 2 7" xfId="10790"/>
    <cellStyle name="Comma 4 3 3 2 7 2" xfId="10791"/>
    <cellStyle name="Comma 4 3 3 2 7 3" xfId="10792"/>
    <cellStyle name="Comma 4 3 3 2 8" xfId="10793"/>
    <cellStyle name="Comma 4 3 3 2 8 2" xfId="10794"/>
    <cellStyle name="Comma 4 3 3 2 8 3" xfId="10795"/>
    <cellStyle name="Comma 4 3 3 2 9" xfId="10796"/>
    <cellStyle name="Comma 4 3 3 2 9 2" xfId="10797"/>
    <cellStyle name="Comma 4 3 3 2 9 3" xfId="10798"/>
    <cellStyle name="Comma 4 3 3 3" xfId="10799"/>
    <cellStyle name="Comma 4 3 3 3 2" xfId="10800"/>
    <cellStyle name="Comma 4 3 3 3 2 2" xfId="10801"/>
    <cellStyle name="Comma 4 3 3 3 2 2 2" xfId="10802"/>
    <cellStyle name="Comma 4 3 3 3 2 2 2 2" xfId="10803"/>
    <cellStyle name="Comma 4 3 3 3 2 2 2 3" xfId="10804"/>
    <cellStyle name="Comma 4 3 3 3 2 2 3" xfId="10805"/>
    <cellStyle name="Comma 4 3 3 3 2 2 4" xfId="10806"/>
    <cellStyle name="Comma 4 3 3 3 2 3" xfId="10807"/>
    <cellStyle name="Comma 4 3 3 3 2 3 2" xfId="10808"/>
    <cellStyle name="Comma 4 3 3 3 2 3 3" xfId="10809"/>
    <cellStyle name="Comma 4 3 3 3 2 4" xfId="10810"/>
    <cellStyle name="Comma 4 3 3 3 2 5" xfId="10811"/>
    <cellStyle name="Comma 4 3 3 3 3" xfId="10812"/>
    <cellStyle name="Comma 4 3 3 3 3 2" xfId="10813"/>
    <cellStyle name="Comma 4 3 3 3 3 2 2" xfId="10814"/>
    <cellStyle name="Comma 4 3 3 3 3 2 3" xfId="10815"/>
    <cellStyle name="Comma 4 3 3 3 3 3" xfId="10816"/>
    <cellStyle name="Comma 4 3 3 3 3 4" xfId="10817"/>
    <cellStyle name="Comma 4 3 3 3 4" xfId="10818"/>
    <cellStyle name="Comma 4 3 3 3 4 2" xfId="10819"/>
    <cellStyle name="Comma 4 3 3 3 4 3" xfId="10820"/>
    <cellStyle name="Comma 4 3 3 3 5" xfId="10821"/>
    <cellStyle name="Comma 4 3 3 3 5 2" xfId="10822"/>
    <cellStyle name="Comma 4 3 3 3 5 3" xfId="10823"/>
    <cellStyle name="Comma 4 3 3 3 6" xfId="10824"/>
    <cellStyle name="Comma 4 3 3 3 6 2" xfId="10825"/>
    <cellStyle name="Comma 4 3 3 3 6 3" xfId="10826"/>
    <cellStyle name="Comma 4 3 3 3 7" xfId="40460"/>
    <cellStyle name="Comma 4 3 3 4" xfId="10827"/>
    <cellStyle name="Comma 4 3 3 4 2" xfId="10828"/>
    <cellStyle name="Comma 4 3 3 4 2 2" xfId="10829"/>
    <cellStyle name="Comma 4 3 3 4 2 2 2" xfId="10830"/>
    <cellStyle name="Comma 4 3 3 4 2 2 2 2" xfId="10831"/>
    <cellStyle name="Comma 4 3 3 4 2 2 2 3" xfId="10832"/>
    <cellStyle name="Comma 4 3 3 4 2 2 3" xfId="10833"/>
    <cellStyle name="Comma 4 3 3 4 2 2 4" xfId="10834"/>
    <cellStyle name="Comma 4 3 3 4 2 3" xfId="10835"/>
    <cellStyle name="Comma 4 3 3 4 2 3 2" xfId="10836"/>
    <cellStyle name="Comma 4 3 3 4 2 3 3" xfId="10837"/>
    <cellStyle name="Comma 4 3 3 4 2 4" xfId="10838"/>
    <cellStyle name="Comma 4 3 3 4 2 5" xfId="10839"/>
    <cellStyle name="Comma 4 3 3 4 3" xfId="10840"/>
    <cellStyle name="Comma 4 3 3 4 3 2" xfId="10841"/>
    <cellStyle name="Comma 4 3 3 4 3 2 2" xfId="10842"/>
    <cellStyle name="Comma 4 3 3 4 3 2 3" xfId="10843"/>
    <cellStyle name="Comma 4 3 3 4 3 3" xfId="10844"/>
    <cellStyle name="Comma 4 3 3 4 3 4" xfId="10845"/>
    <cellStyle name="Comma 4 3 3 4 4" xfId="10846"/>
    <cellStyle name="Comma 4 3 3 4 4 2" xfId="10847"/>
    <cellStyle name="Comma 4 3 3 4 4 3" xfId="10848"/>
    <cellStyle name="Comma 4 3 3 4 5" xfId="10849"/>
    <cellStyle name="Comma 4 3 3 4 5 2" xfId="10850"/>
    <cellStyle name="Comma 4 3 3 4 5 3" xfId="10851"/>
    <cellStyle name="Comma 4 3 3 4 6" xfId="10852"/>
    <cellStyle name="Comma 4 3 3 4 6 2" xfId="10853"/>
    <cellStyle name="Comma 4 3 3 4 7" xfId="10854"/>
    <cellStyle name="Comma 4 3 3 5" xfId="10855"/>
    <cellStyle name="Comma 4 3 3 5 2" xfId="10856"/>
    <cellStyle name="Comma 4 3 3 5 2 2" xfId="10857"/>
    <cellStyle name="Comma 4 3 3 5 2 2 2" xfId="10858"/>
    <cellStyle name="Comma 4 3 3 5 2 2 2 2" xfId="10859"/>
    <cellStyle name="Comma 4 3 3 5 2 2 2 3" xfId="10860"/>
    <cellStyle name="Comma 4 3 3 5 2 2 3" xfId="10861"/>
    <cellStyle name="Comma 4 3 3 5 2 2 4" xfId="10862"/>
    <cellStyle name="Comma 4 3 3 5 2 3" xfId="10863"/>
    <cellStyle name="Comma 4 3 3 5 2 3 2" xfId="10864"/>
    <cellStyle name="Comma 4 3 3 5 2 3 3" xfId="10865"/>
    <cellStyle name="Comma 4 3 3 5 2 4" xfId="10866"/>
    <cellStyle name="Comma 4 3 3 5 2 5" xfId="10867"/>
    <cellStyle name="Comma 4 3 3 5 3" xfId="10868"/>
    <cellStyle name="Comma 4 3 3 5 3 2" xfId="10869"/>
    <cellStyle name="Comma 4 3 3 5 3 2 2" xfId="10870"/>
    <cellStyle name="Comma 4 3 3 5 3 2 3" xfId="10871"/>
    <cellStyle name="Comma 4 3 3 5 3 3" xfId="10872"/>
    <cellStyle name="Comma 4 3 3 5 3 4" xfId="10873"/>
    <cellStyle name="Comma 4 3 3 5 4" xfId="10874"/>
    <cellStyle name="Comma 4 3 3 5 4 2" xfId="10875"/>
    <cellStyle name="Comma 4 3 3 5 4 3" xfId="10876"/>
    <cellStyle name="Comma 4 3 3 5 5" xfId="10877"/>
    <cellStyle name="Comma 4 3 3 5 5 2" xfId="10878"/>
    <cellStyle name="Comma 4 3 3 5 5 3" xfId="10879"/>
    <cellStyle name="Comma 4 3 3 5 6" xfId="10880"/>
    <cellStyle name="Comma 4 3 3 5 6 2" xfId="10881"/>
    <cellStyle name="Comma 4 3 3 5 7" xfId="10882"/>
    <cellStyle name="Comma 4 3 3 6" xfId="10883"/>
    <cellStyle name="Comma 4 3 3 6 2" xfId="10884"/>
    <cellStyle name="Comma 4 3 3 6 2 2" xfId="10885"/>
    <cellStyle name="Comma 4 3 3 6 2 2 2" xfId="10886"/>
    <cellStyle name="Comma 4 3 3 6 2 2 3" xfId="10887"/>
    <cellStyle name="Comma 4 3 3 6 2 3" xfId="10888"/>
    <cellStyle name="Comma 4 3 3 6 2 4" xfId="10889"/>
    <cellStyle name="Comma 4 3 3 6 3" xfId="10890"/>
    <cellStyle name="Comma 4 3 3 6 3 2" xfId="10891"/>
    <cellStyle name="Comma 4 3 3 6 3 3" xfId="10892"/>
    <cellStyle name="Comma 4 3 3 6 4" xfId="10893"/>
    <cellStyle name="Comma 4 3 3 6 5" xfId="10894"/>
    <cellStyle name="Comma 4 3 3 7" xfId="10895"/>
    <cellStyle name="Comma 4 3 3 7 2" xfId="10896"/>
    <cellStyle name="Comma 4 3 3 7 2 2" xfId="10897"/>
    <cellStyle name="Comma 4 3 3 7 2 3" xfId="10898"/>
    <cellStyle name="Comma 4 3 3 7 3" xfId="10899"/>
    <cellStyle name="Comma 4 3 3 7 4" xfId="10900"/>
    <cellStyle name="Comma 4 3 3 8" xfId="10901"/>
    <cellStyle name="Comma 4 3 3 8 2" xfId="10902"/>
    <cellStyle name="Comma 4 3 3 8 3" xfId="10903"/>
    <cellStyle name="Comma 4 3 3 9" xfId="10904"/>
    <cellStyle name="Comma 4 3 3 9 2" xfId="10905"/>
    <cellStyle name="Comma 4 3 3 9 3" xfId="10906"/>
    <cellStyle name="Comma 4 3 4" xfId="10907"/>
    <cellStyle name="Comma 4 3 4 10" xfId="40461"/>
    <cellStyle name="Comma 4 3 4 2" xfId="10908"/>
    <cellStyle name="Comma 4 3 4 2 2" xfId="10909"/>
    <cellStyle name="Comma 4 3 4 2 2 2" xfId="10910"/>
    <cellStyle name="Comma 4 3 4 2 2 2 2" xfId="10911"/>
    <cellStyle name="Comma 4 3 4 2 2 2 2 2" xfId="10912"/>
    <cellStyle name="Comma 4 3 4 2 2 2 2 3" xfId="10913"/>
    <cellStyle name="Comma 4 3 4 2 2 2 3" xfId="10914"/>
    <cellStyle name="Comma 4 3 4 2 2 2 4" xfId="10915"/>
    <cellStyle name="Comma 4 3 4 2 2 3" xfId="10916"/>
    <cellStyle name="Comma 4 3 4 2 2 3 2" xfId="10917"/>
    <cellStyle name="Comma 4 3 4 2 2 3 3" xfId="10918"/>
    <cellStyle name="Comma 4 3 4 2 2 4" xfId="10919"/>
    <cellStyle name="Comma 4 3 4 2 2 5" xfId="10920"/>
    <cellStyle name="Comma 4 3 4 2 3" xfId="10921"/>
    <cellStyle name="Comma 4 3 4 2 3 2" xfId="10922"/>
    <cellStyle name="Comma 4 3 4 2 3 2 2" xfId="10923"/>
    <cellStyle name="Comma 4 3 4 2 3 2 3" xfId="10924"/>
    <cellStyle name="Comma 4 3 4 2 3 3" xfId="10925"/>
    <cellStyle name="Comma 4 3 4 2 3 4" xfId="10926"/>
    <cellStyle name="Comma 4 3 4 2 4" xfId="10927"/>
    <cellStyle name="Comma 4 3 4 2 4 2" xfId="10928"/>
    <cellStyle name="Comma 4 3 4 2 4 3" xfId="10929"/>
    <cellStyle name="Comma 4 3 4 2 5" xfId="10930"/>
    <cellStyle name="Comma 4 3 4 2 5 2" xfId="10931"/>
    <cellStyle name="Comma 4 3 4 2 5 3" xfId="10932"/>
    <cellStyle name="Comma 4 3 4 2 6" xfId="10933"/>
    <cellStyle name="Comma 4 3 4 2 6 2" xfId="10934"/>
    <cellStyle name="Comma 4 3 4 2 6 3" xfId="10935"/>
    <cellStyle name="Comma 4 3 4 2 7" xfId="40462"/>
    <cellStyle name="Comma 4 3 4 3" xfId="10936"/>
    <cellStyle name="Comma 4 3 4 3 2" xfId="10937"/>
    <cellStyle name="Comma 4 3 4 3 2 2" xfId="10938"/>
    <cellStyle name="Comma 4 3 4 3 2 2 2" xfId="10939"/>
    <cellStyle name="Comma 4 3 4 3 2 2 2 2" xfId="10940"/>
    <cellStyle name="Comma 4 3 4 3 2 2 2 3" xfId="10941"/>
    <cellStyle name="Comma 4 3 4 3 2 2 3" xfId="10942"/>
    <cellStyle name="Comma 4 3 4 3 2 2 4" xfId="10943"/>
    <cellStyle name="Comma 4 3 4 3 2 3" xfId="10944"/>
    <cellStyle name="Comma 4 3 4 3 2 3 2" xfId="10945"/>
    <cellStyle name="Comma 4 3 4 3 2 3 3" xfId="10946"/>
    <cellStyle name="Comma 4 3 4 3 2 4" xfId="10947"/>
    <cellStyle name="Comma 4 3 4 3 2 5" xfId="10948"/>
    <cellStyle name="Comma 4 3 4 3 3" xfId="10949"/>
    <cellStyle name="Comma 4 3 4 3 3 2" xfId="10950"/>
    <cellStyle name="Comma 4 3 4 3 3 2 2" xfId="10951"/>
    <cellStyle name="Comma 4 3 4 3 3 2 3" xfId="10952"/>
    <cellStyle name="Comma 4 3 4 3 3 3" xfId="10953"/>
    <cellStyle name="Comma 4 3 4 3 3 4" xfId="10954"/>
    <cellStyle name="Comma 4 3 4 3 4" xfId="10955"/>
    <cellStyle name="Comma 4 3 4 3 4 2" xfId="10956"/>
    <cellStyle name="Comma 4 3 4 3 4 3" xfId="10957"/>
    <cellStyle name="Comma 4 3 4 3 5" xfId="10958"/>
    <cellStyle name="Comma 4 3 4 3 5 2" xfId="10959"/>
    <cellStyle name="Comma 4 3 4 3 5 3" xfId="10960"/>
    <cellStyle name="Comma 4 3 4 3 6" xfId="10961"/>
    <cellStyle name="Comma 4 3 4 3 6 2" xfId="10962"/>
    <cellStyle name="Comma 4 3 4 3 7" xfId="10963"/>
    <cellStyle name="Comma 4 3 4 4" xfId="10964"/>
    <cellStyle name="Comma 4 3 4 4 2" xfId="10965"/>
    <cellStyle name="Comma 4 3 4 4 2 2" xfId="10966"/>
    <cellStyle name="Comma 4 3 4 4 2 2 2" xfId="10967"/>
    <cellStyle name="Comma 4 3 4 4 2 2 2 2" xfId="10968"/>
    <cellStyle name="Comma 4 3 4 4 2 2 2 3" xfId="10969"/>
    <cellStyle name="Comma 4 3 4 4 2 2 3" xfId="10970"/>
    <cellStyle name="Comma 4 3 4 4 2 2 4" xfId="10971"/>
    <cellStyle name="Comma 4 3 4 4 2 3" xfId="10972"/>
    <cellStyle name="Comma 4 3 4 4 2 3 2" xfId="10973"/>
    <cellStyle name="Comma 4 3 4 4 2 3 3" xfId="10974"/>
    <cellStyle name="Comma 4 3 4 4 2 4" xfId="10975"/>
    <cellStyle name="Comma 4 3 4 4 2 5" xfId="10976"/>
    <cellStyle name="Comma 4 3 4 4 3" xfId="10977"/>
    <cellStyle name="Comma 4 3 4 4 3 2" xfId="10978"/>
    <cellStyle name="Comma 4 3 4 4 3 2 2" xfId="10979"/>
    <cellStyle name="Comma 4 3 4 4 3 2 3" xfId="10980"/>
    <cellStyle name="Comma 4 3 4 4 3 3" xfId="10981"/>
    <cellStyle name="Comma 4 3 4 4 3 4" xfId="10982"/>
    <cellStyle name="Comma 4 3 4 4 4" xfId="10983"/>
    <cellStyle name="Comma 4 3 4 4 4 2" xfId="10984"/>
    <cellStyle name="Comma 4 3 4 4 4 3" xfId="10985"/>
    <cellStyle name="Comma 4 3 4 4 5" xfId="10986"/>
    <cellStyle name="Comma 4 3 4 4 5 2" xfId="10987"/>
    <cellStyle name="Comma 4 3 4 4 5 3" xfId="10988"/>
    <cellStyle name="Comma 4 3 4 4 6" xfId="10989"/>
    <cellStyle name="Comma 4 3 4 4 6 2" xfId="10990"/>
    <cellStyle name="Comma 4 3 4 4 7" xfId="10991"/>
    <cellStyle name="Comma 4 3 4 5" xfId="10992"/>
    <cellStyle name="Comma 4 3 4 5 2" xfId="10993"/>
    <cellStyle name="Comma 4 3 4 5 2 2" xfId="10994"/>
    <cellStyle name="Comma 4 3 4 5 2 2 2" xfId="10995"/>
    <cellStyle name="Comma 4 3 4 5 2 2 3" xfId="10996"/>
    <cellStyle name="Comma 4 3 4 5 2 3" xfId="10997"/>
    <cellStyle name="Comma 4 3 4 5 2 4" xfId="10998"/>
    <cellStyle name="Comma 4 3 4 5 3" xfId="10999"/>
    <cellStyle name="Comma 4 3 4 5 3 2" xfId="11000"/>
    <cellStyle name="Comma 4 3 4 5 3 3" xfId="11001"/>
    <cellStyle name="Comma 4 3 4 5 4" xfId="11002"/>
    <cellStyle name="Comma 4 3 4 5 5" xfId="11003"/>
    <cellStyle name="Comma 4 3 4 6" xfId="11004"/>
    <cellStyle name="Comma 4 3 4 6 2" xfId="11005"/>
    <cellStyle name="Comma 4 3 4 6 2 2" xfId="11006"/>
    <cellStyle name="Comma 4 3 4 6 2 3" xfId="11007"/>
    <cellStyle name="Comma 4 3 4 6 3" xfId="11008"/>
    <cellStyle name="Comma 4 3 4 6 4" xfId="11009"/>
    <cellStyle name="Comma 4 3 4 7" xfId="11010"/>
    <cellStyle name="Comma 4 3 4 7 2" xfId="11011"/>
    <cellStyle name="Comma 4 3 4 7 3" xfId="11012"/>
    <cellStyle name="Comma 4 3 4 8" xfId="11013"/>
    <cellStyle name="Comma 4 3 4 8 2" xfId="11014"/>
    <cellStyle name="Comma 4 3 4 8 3" xfId="11015"/>
    <cellStyle name="Comma 4 3 4 9" xfId="11016"/>
    <cellStyle name="Comma 4 3 4 9 2" xfId="11017"/>
    <cellStyle name="Comma 4 3 4 9 3" xfId="11018"/>
    <cellStyle name="Comma 4 3 5" xfId="11019"/>
    <cellStyle name="Comma 4 3 5 10" xfId="40463"/>
    <cellStyle name="Comma 4 3 5 2" xfId="11020"/>
    <cellStyle name="Comma 4 3 5 2 2" xfId="11021"/>
    <cellStyle name="Comma 4 3 5 2 2 2" xfId="11022"/>
    <cellStyle name="Comma 4 3 5 2 2 2 2" xfId="11023"/>
    <cellStyle name="Comma 4 3 5 2 2 2 2 2" xfId="11024"/>
    <cellStyle name="Comma 4 3 5 2 2 2 2 3" xfId="11025"/>
    <cellStyle name="Comma 4 3 5 2 2 2 3" xfId="11026"/>
    <cellStyle name="Comma 4 3 5 2 2 2 4" xfId="11027"/>
    <cellStyle name="Comma 4 3 5 2 2 3" xfId="11028"/>
    <cellStyle name="Comma 4 3 5 2 2 3 2" xfId="11029"/>
    <cellStyle name="Comma 4 3 5 2 2 3 3" xfId="11030"/>
    <cellStyle name="Comma 4 3 5 2 2 4" xfId="11031"/>
    <cellStyle name="Comma 4 3 5 2 2 5" xfId="11032"/>
    <cellStyle name="Comma 4 3 5 2 3" xfId="11033"/>
    <cellStyle name="Comma 4 3 5 2 3 2" xfId="11034"/>
    <cellStyle name="Comma 4 3 5 2 3 2 2" xfId="11035"/>
    <cellStyle name="Comma 4 3 5 2 3 2 3" xfId="11036"/>
    <cellStyle name="Comma 4 3 5 2 3 3" xfId="11037"/>
    <cellStyle name="Comma 4 3 5 2 3 4" xfId="11038"/>
    <cellStyle name="Comma 4 3 5 2 4" xfId="11039"/>
    <cellStyle name="Comma 4 3 5 2 4 2" xfId="11040"/>
    <cellStyle name="Comma 4 3 5 2 4 3" xfId="11041"/>
    <cellStyle name="Comma 4 3 5 2 5" xfId="11042"/>
    <cellStyle name="Comma 4 3 5 2 5 2" xfId="11043"/>
    <cellStyle name="Comma 4 3 5 2 5 3" xfId="11044"/>
    <cellStyle name="Comma 4 3 5 2 6" xfId="11045"/>
    <cellStyle name="Comma 4 3 5 2 6 2" xfId="11046"/>
    <cellStyle name="Comma 4 3 5 2 7" xfId="11047"/>
    <cellStyle name="Comma 4 3 5 3" xfId="11048"/>
    <cellStyle name="Comma 4 3 5 3 2" xfId="11049"/>
    <cellStyle name="Comma 4 3 5 3 2 2" xfId="11050"/>
    <cellStyle name="Comma 4 3 5 3 2 2 2" xfId="11051"/>
    <cellStyle name="Comma 4 3 5 3 2 2 2 2" xfId="11052"/>
    <cellStyle name="Comma 4 3 5 3 2 2 2 3" xfId="11053"/>
    <cellStyle name="Comma 4 3 5 3 2 2 3" xfId="11054"/>
    <cellStyle name="Comma 4 3 5 3 2 2 4" xfId="11055"/>
    <cellStyle name="Comma 4 3 5 3 2 3" xfId="11056"/>
    <cellStyle name="Comma 4 3 5 3 2 3 2" xfId="11057"/>
    <cellStyle name="Comma 4 3 5 3 2 3 3" xfId="11058"/>
    <cellStyle name="Comma 4 3 5 3 2 4" xfId="11059"/>
    <cellStyle name="Comma 4 3 5 3 2 5" xfId="11060"/>
    <cellStyle name="Comma 4 3 5 3 3" xfId="11061"/>
    <cellStyle name="Comma 4 3 5 3 3 2" xfId="11062"/>
    <cellStyle name="Comma 4 3 5 3 3 2 2" xfId="11063"/>
    <cellStyle name="Comma 4 3 5 3 3 2 3" xfId="11064"/>
    <cellStyle name="Comma 4 3 5 3 3 3" xfId="11065"/>
    <cellStyle name="Comma 4 3 5 3 3 4" xfId="11066"/>
    <cellStyle name="Comma 4 3 5 3 4" xfId="11067"/>
    <cellStyle name="Comma 4 3 5 3 4 2" xfId="11068"/>
    <cellStyle name="Comma 4 3 5 3 4 3" xfId="11069"/>
    <cellStyle name="Comma 4 3 5 3 5" xfId="11070"/>
    <cellStyle name="Comma 4 3 5 3 5 2" xfId="11071"/>
    <cellStyle name="Comma 4 3 5 3 5 3" xfId="11072"/>
    <cellStyle name="Comma 4 3 5 3 6" xfId="11073"/>
    <cellStyle name="Comma 4 3 5 3 6 2" xfId="11074"/>
    <cellStyle name="Comma 4 3 5 3 7" xfId="11075"/>
    <cellStyle name="Comma 4 3 5 4" xfId="11076"/>
    <cellStyle name="Comma 4 3 5 4 2" xfId="11077"/>
    <cellStyle name="Comma 4 3 5 4 2 2" xfId="11078"/>
    <cellStyle name="Comma 4 3 5 4 2 2 2" xfId="11079"/>
    <cellStyle name="Comma 4 3 5 4 2 2 2 2" xfId="11080"/>
    <cellStyle name="Comma 4 3 5 4 2 2 2 3" xfId="11081"/>
    <cellStyle name="Comma 4 3 5 4 2 2 3" xfId="11082"/>
    <cellStyle name="Comma 4 3 5 4 2 2 4" xfId="11083"/>
    <cellStyle name="Comma 4 3 5 4 2 3" xfId="11084"/>
    <cellStyle name="Comma 4 3 5 4 2 3 2" xfId="11085"/>
    <cellStyle name="Comma 4 3 5 4 2 3 3" xfId="11086"/>
    <cellStyle name="Comma 4 3 5 4 2 4" xfId="11087"/>
    <cellStyle name="Comma 4 3 5 4 2 5" xfId="11088"/>
    <cellStyle name="Comma 4 3 5 4 3" xfId="11089"/>
    <cellStyle name="Comma 4 3 5 4 3 2" xfId="11090"/>
    <cellStyle name="Comma 4 3 5 4 3 2 2" xfId="11091"/>
    <cellStyle name="Comma 4 3 5 4 3 2 3" xfId="11092"/>
    <cellStyle name="Comma 4 3 5 4 3 3" xfId="11093"/>
    <cellStyle name="Comma 4 3 5 4 3 4" xfId="11094"/>
    <cellStyle name="Comma 4 3 5 4 4" xfId="11095"/>
    <cellStyle name="Comma 4 3 5 4 4 2" xfId="11096"/>
    <cellStyle name="Comma 4 3 5 4 4 3" xfId="11097"/>
    <cellStyle name="Comma 4 3 5 4 5" xfId="11098"/>
    <cellStyle name="Comma 4 3 5 4 5 2" xfId="11099"/>
    <cellStyle name="Comma 4 3 5 4 5 3" xfId="11100"/>
    <cellStyle name="Comma 4 3 5 4 6" xfId="11101"/>
    <cellStyle name="Comma 4 3 5 4 6 2" xfId="11102"/>
    <cellStyle name="Comma 4 3 5 4 7" xfId="11103"/>
    <cellStyle name="Comma 4 3 5 5" xfId="11104"/>
    <cellStyle name="Comma 4 3 5 5 2" xfId="11105"/>
    <cellStyle name="Comma 4 3 5 5 2 2" xfId="11106"/>
    <cellStyle name="Comma 4 3 5 5 2 2 2" xfId="11107"/>
    <cellStyle name="Comma 4 3 5 5 2 2 3" xfId="11108"/>
    <cellStyle name="Comma 4 3 5 5 2 3" xfId="11109"/>
    <cellStyle name="Comma 4 3 5 5 2 4" xfId="11110"/>
    <cellStyle name="Comma 4 3 5 5 3" xfId="11111"/>
    <cellStyle name="Comma 4 3 5 5 3 2" xfId="11112"/>
    <cellStyle name="Comma 4 3 5 5 3 3" xfId="11113"/>
    <cellStyle name="Comma 4 3 5 5 4" xfId="11114"/>
    <cellStyle name="Comma 4 3 5 5 5" xfId="11115"/>
    <cellStyle name="Comma 4 3 5 6" xfId="11116"/>
    <cellStyle name="Comma 4 3 5 6 2" xfId="11117"/>
    <cellStyle name="Comma 4 3 5 6 2 2" xfId="11118"/>
    <cellStyle name="Comma 4 3 5 6 2 3" xfId="11119"/>
    <cellStyle name="Comma 4 3 5 6 3" xfId="11120"/>
    <cellStyle name="Comma 4 3 5 6 4" xfId="11121"/>
    <cellStyle name="Comma 4 3 5 7" xfId="11122"/>
    <cellStyle name="Comma 4 3 5 7 2" xfId="11123"/>
    <cellStyle name="Comma 4 3 5 7 3" xfId="11124"/>
    <cellStyle name="Comma 4 3 5 8" xfId="11125"/>
    <cellStyle name="Comma 4 3 5 8 2" xfId="11126"/>
    <cellStyle name="Comma 4 3 5 8 3" xfId="11127"/>
    <cellStyle name="Comma 4 3 5 9" xfId="11128"/>
    <cellStyle name="Comma 4 3 5 9 2" xfId="11129"/>
    <cellStyle name="Comma 4 3 5 9 3" xfId="11130"/>
    <cellStyle name="Comma 4 3 6" xfId="11131"/>
    <cellStyle name="Comma 4 3 6 2" xfId="11132"/>
    <cellStyle name="Comma 4 3 6 2 2" xfId="11133"/>
    <cellStyle name="Comma 4 3 6 2 2 2" xfId="11134"/>
    <cellStyle name="Comma 4 3 6 2 2 2 2" xfId="11135"/>
    <cellStyle name="Comma 4 3 6 2 2 2 3" xfId="11136"/>
    <cellStyle name="Comma 4 3 6 2 2 3" xfId="11137"/>
    <cellStyle name="Comma 4 3 6 2 2 4" xfId="11138"/>
    <cellStyle name="Comma 4 3 6 2 3" xfId="11139"/>
    <cellStyle name="Comma 4 3 6 2 3 2" xfId="11140"/>
    <cellStyle name="Comma 4 3 6 2 3 3" xfId="11141"/>
    <cellStyle name="Comma 4 3 6 2 4" xfId="11142"/>
    <cellStyle name="Comma 4 3 6 2 5" xfId="11143"/>
    <cellStyle name="Comma 4 3 6 3" xfId="11144"/>
    <cellStyle name="Comma 4 3 6 3 2" xfId="11145"/>
    <cellStyle name="Comma 4 3 6 3 2 2" xfId="11146"/>
    <cellStyle name="Comma 4 3 6 3 2 3" xfId="11147"/>
    <cellStyle name="Comma 4 3 6 3 3" xfId="11148"/>
    <cellStyle name="Comma 4 3 6 3 4" xfId="11149"/>
    <cellStyle name="Comma 4 3 6 4" xfId="11150"/>
    <cellStyle name="Comma 4 3 6 4 2" xfId="11151"/>
    <cellStyle name="Comma 4 3 6 4 3" xfId="11152"/>
    <cellStyle name="Comma 4 3 6 5" xfId="11153"/>
    <cellStyle name="Comma 4 3 6 5 2" xfId="11154"/>
    <cellStyle name="Comma 4 3 6 5 3" xfId="11155"/>
    <cellStyle name="Comma 4 3 6 6" xfId="11156"/>
    <cellStyle name="Comma 4 3 6 6 2" xfId="11157"/>
    <cellStyle name="Comma 4 3 6 6 3" xfId="11158"/>
    <cellStyle name="Comma 4 3 6 7" xfId="40464"/>
    <cellStyle name="Comma 4 3 7" xfId="11159"/>
    <cellStyle name="Comma 4 3 7 2" xfId="11160"/>
    <cellStyle name="Comma 4 3 7 2 2" xfId="11161"/>
    <cellStyle name="Comma 4 3 7 2 2 2" xfId="11162"/>
    <cellStyle name="Comma 4 3 7 2 2 2 2" xfId="11163"/>
    <cellStyle name="Comma 4 3 7 2 2 2 3" xfId="11164"/>
    <cellStyle name="Comma 4 3 7 2 2 3" xfId="11165"/>
    <cellStyle name="Comma 4 3 7 2 2 4" xfId="11166"/>
    <cellStyle name="Comma 4 3 7 2 3" xfId="11167"/>
    <cellStyle name="Comma 4 3 7 2 3 2" xfId="11168"/>
    <cellStyle name="Comma 4 3 7 2 3 3" xfId="11169"/>
    <cellStyle name="Comma 4 3 7 2 4" xfId="11170"/>
    <cellStyle name="Comma 4 3 7 2 5" xfId="11171"/>
    <cellStyle name="Comma 4 3 7 3" xfId="11172"/>
    <cellStyle name="Comma 4 3 7 3 2" xfId="11173"/>
    <cellStyle name="Comma 4 3 7 3 2 2" xfId="11174"/>
    <cellStyle name="Comma 4 3 7 3 2 3" xfId="11175"/>
    <cellStyle name="Comma 4 3 7 3 3" xfId="11176"/>
    <cellStyle name="Comma 4 3 7 3 4" xfId="11177"/>
    <cellStyle name="Comma 4 3 7 4" xfId="11178"/>
    <cellStyle name="Comma 4 3 7 4 2" xfId="11179"/>
    <cellStyle name="Comma 4 3 7 4 3" xfId="11180"/>
    <cellStyle name="Comma 4 3 7 5" xfId="11181"/>
    <cellStyle name="Comma 4 3 7 5 2" xfId="11182"/>
    <cellStyle name="Comma 4 3 7 5 3" xfId="11183"/>
    <cellStyle name="Comma 4 3 7 6" xfId="11184"/>
    <cellStyle name="Comma 4 3 7 6 2" xfId="11185"/>
    <cellStyle name="Comma 4 3 7 6 3" xfId="11186"/>
    <cellStyle name="Comma 4 3 7 7" xfId="40465"/>
    <cellStyle name="Comma 4 3 8" xfId="11187"/>
    <cellStyle name="Comma 4 3 8 2" xfId="11188"/>
    <cellStyle name="Comma 4 3 8 2 2" xfId="11189"/>
    <cellStyle name="Comma 4 3 8 2 2 2" xfId="11190"/>
    <cellStyle name="Comma 4 3 8 2 2 2 2" xfId="11191"/>
    <cellStyle name="Comma 4 3 8 2 2 2 3" xfId="11192"/>
    <cellStyle name="Comma 4 3 8 2 2 3" xfId="11193"/>
    <cellStyle name="Comma 4 3 8 2 2 4" xfId="11194"/>
    <cellStyle name="Comma 4 3 8 2 3" xfId="11195"/>
    <cellStyle name="Comma 4 3 8 2 3 2" xfId="11196"/>
    <cellStyle name="Comma 4 3 8 2 3 3" xfId="11197"/>
    <cellStyle name="Comma 4 3 8 2 4" xfId="11198"/>
    <cellStyle name="Comma 4 3 8 2 5" xfId="11199"/>
    <cellStyle name="Comma 4 3 8 3" xfId="11200"/>
    <cellStyle name="Comma 4 3 8 3 2" xfId="11201"/>
    <cellStyle name="Comma 4 3 8 3 2 2" xfId="11202"/>
    <cellStyle name="Comma 4 3 8 3 2 3" xfId="11203"/>
    <cellStyle name="Comma 4 3 8 3 3" xfId="11204"/>
    <cellStyle name="Comma 4 3 8 3 4" xfId="11205"/>
    <cellStyle name="Comma 4 3 8 4" xfId="11206"/>
    <cellStyle name="Comma 4 3 8 4 2" xfId="11207"/>
    <cellStyle name="Comma 4 3 8 4 3" xfId="11208"/>
    <cellStyle name="Comma 4 3 8 5" xfId="11209"/>
    <cellStyle name="Comma 4 3 8 5 2" xfId="11210"/>
    <cellStyle name="Comma 4 3 8 5 3" xfId="11211"/>
    <cellStyle name="Comma 4 3 8 6" xfId="11212"/>
    <cellStyle name="Comma 4 3 8 6 2" xfId="11213"/>
    <cellStyle name="Comma 4 3 8 7" xfId="11214"/>
    <cellStyle name="Comma 4 3 9" xfId="11215"/>
    <cellStyle name="Comma 4 3 9 2" xfId="11216"/>
    <cellStyle name="Comma 4 3 9 2 2" xfId="11217"/>
    <cellStyle name="Comma 4 3 9 2 2 2" xfId="11218"/>
    <cellStyle name="Comma 4 3 9 2 2 3" xfId="11219"/>
    <cellStyle name="Comma 4 3 9 2 3" xfId="11220"/>
    <cellStyle name="Comma 4 3 9 2 4" xfId="11221"/>
    <cellStyle name="Comma 4 3 9 3" xfId="11222"/>
    <cellStyle name="Comma 4 3 9 3 2" xfId="11223"/>
    <cellStyle name="Comma 4 3 9 3 3" xfId="11224"/>
    <cellStyle name="Comma 4 3 9 4" xfId="11225"/>
    <cellStyle name="Comma 4 3 9 4 2" xfId="11226"/>
    <cellStyle name="Comma 4 3 9 4 3" xfId="11227"/>
    <cellStyle name="Comma 4 3 9 5" xfId="11228"/>
    <cellStyle name="Comma 4 3 9 5 2" xfId="11229"/>
    <cellStyle name="Comma 4 3 9 6" xfId="11230"/>
    <cellStyle name="Comma 4 4" xfId="11231"/>
    <cellStyle name="Comma 4 4 10" xfId="11232"/>
    <cellStyle name="Comma 4 4 10 2" xfId="11233"/>
    <cellStyle name="Comma 4 4 10 3" xfId="11234"/>
    <cellStyle name="Comma 4 4 11" xfId="11235"/>
    <cellStyle name="Comma 4 4 11 2" xfId="11236"/>
    <cellStyle name="Comma 4 4 11 3" xfId="11237"/>
    <cellStyle name="Comma 4 4 12" xfId="40466"/>
    <cellStyle name="Comma 4 4 2" xfId="11238"/>
    <cellStyle name="Comma 4 4 2 10" xfId="11239"/>
    <cellStyle name="Comma 4 4 2 10 2" xfId="11240"/>
    <cellStyle name="Comma 4 4 2 10 3" xfId="11241"/>
    <cellStyle name="Comma 4 4 2 11" xfId="40467"/>
    <cellStyle name="Comma 4 4 2 2" xfId="11242"/>
    <cellStyle name="Comma 4 4 2 2 10" xfId="40468"/>
    <cellStyle name="Comma 4 4 2 2 2" xfId="11243"/>
    <cellStyle name="Comma 4 4 2 2 2 2" xfId="11244"/>
    <cellStyle name="Comma 4 4 2 2 2 2 2" xfId="11245"/>
    <cellStyle name="Comma 4 4 2 2 2 2 2 2" xfId="11246"/>
    <cellStyle name="Comma 4 4 2 2 2 2 2 2 2" xfId="11247"/>
    <cellStyle name="Comma 4 4 2 2 2 2 2 2 3" xfId="11248"/>
    <cellStyle name="Comma 4 4 2 2 2 2 2 3" xfId="11249"/>
    <cellStyle name="Comma 4 4 2 2 2 2 2 4" xfId="11250"/>
    <cellStyle name="Comma 4 4 2 2 2 2 3" xfId="11251"/>
    <cellStyle name="Comma 4 4 2 2 2 2 3 2" xfId="11252"/>
    <cellStyle name="Comma 4 4 2 2 2 2 3 3" xfId="11253"/>
    <cellStyle name="Comma 4 4 2 2 2 2 4" xfId="11254"/>
    <cellStyle name="Comma 4 4 2 2 2 2 5" xfId="11255"/>
    <cellStyle name="Comma 4 4 2 2 2 3" xfId="11256"/>
    <cellStyle name="Comma 4 4 2 2 2 3 2" xfId="11257"/>
    <cellStyle name="Comma 4 4 2 2 2 3 2 2" xfId="11258"/>
    <cellStyle name="Comma 4 4 2 2 2 3 2 3" xfId="11259"/>
    <cellStyle name="Comma 4 4 2 2 2 3 3" xfId="11260"/>
    <cellStyle name="Comma 4 4 2 2 2 3 4" xfId="11261"/>
    <cellStyle name="Comma 4 4 2 2 2 4" xfId="11262"/>
    <cellStyle name="Comma 4 4 2 2 2 4 2" xfId="11263"/>
    <cellStyle name="Comma 4 4 2 2 2 4 3" xfId="11264"/>
    <cellStyle name="Comma 4 4 2 2 2 5" xfId="11265"/>
    <cellStyle name="Comma 4 4 2 2 2 5 2" xfId="11266"/>
    <cellStyle name="Comma 4 4 2 2 2 5 3" xfId="11267"/>
    <cellStyle name="Comma 4 4 2 2 2 6" xfId="11268"/>
    <cellStyle name="Comma 4 4 2 2 2 6 2" xfId="11269"/>
    <cellStyle name="Comma 4 4 2 2 2 6 3" xfId="11270"/>
    <cellStyle name="Comma 4 4 2 2 2 7" xfId="40469"/>
    <cellStyle name="Comma 4 4 2 2 3" xfId="11271"/>
    <cellStyle name="Comma 4 4 2 2 3 2" xfId="11272"/>
    <cellStyle name="Comma 4 4 2 2 3 2 2" xfId="11273"/>
    <cellStyle name="Comma 4 4 2 2 3 2 2 2" xfId="11274"/>
    <cellStyle name="Comma 4 4 2 2 3 2 2 2 2" xfId="11275"/>
    <cellStyle name="Comma 4 4 2 2 3 2 2 2 3" xfId="11276"/>
    <cellStyle name="Comma 4 4 2 2 3 2 2 3" xfId="11277"/>
    <cellStyle name="Comma 4 4 2 2 3 2 2 4" xfId="11278"/>
    <cellStyle name="Comma 4 4 2 2 3 2 3" xfId="11279"/>
    <cellStyle name="Comma 4 4 2 2 3 2 3 2" xfId="11280"/>
    <cellStyle name="Comma 4 4 2 2 3 2 3 3" xfId="11281"/>
    <cellStyle name="Comma 4 4 2 2 3 2 4" xfId="11282"/>
    <cellStyle name="Comma 4 4 2 2 3 2 5" xfId="11283"/>
    <cellStyle name="Comma 4 4 2 2 3 3" xfId="11284"/>
    <cellStyle name="Comma 4 4 2 2 3 3 2" xfId="11285"/>
    <cellStyle name="Comma 4 4 2 2 3 3 2 2" xfId="11286"/>
    <cellStyle name="Comma 4 4 2 2 3 3 2 3" xfId="11287"/>
    <cellStyle name="Comma 4 4 2 2 3 3 3" xfId="11288"/>
    <cellStyle name="Comma 4 4 2 2 3 3 4" xfId="11289"/>
    <cellStyle name="Comma 4 4 2 2 3 4" xfId="11290"/>
    <cellStyle name="Comma 4 4 2 2 3 4 2" xfId="11291"/>
    <cellStyle name="Comma 4 4 2 2 3 4 3" xfId="11292"/>
    <cellStyle name="Comma 4 4 2 2 3 5" xfId="11293"/>
    <cellStyle name="Comma 4 4 2 2 3 5 2" xfId="11294"/>
    <cellStyle name="Comma 4 4 2 2 3 5 3" xfId="11295"/>
    <cellStyle name="Comma 4 4 2 2 3 6" xfId="11296"/>
    <cellStyle name="Comma 4 4 2 2 3 6 2" xfId="11297"/>
    <cellStyle name="Comma 4 4 2 2 3 7" xfId="11298"/>
    <cellStyle name="Comma 4 4 2 2 4" xfId="11299"/>
    <cellStyle name="Comma 4 4 2 2 4 2" xfId="11300"/>
    <cellStyle name="Comma 4 4 2 2 4 2 2" xfId="11301"/>
    <cellStyle name="Comma 4 4 2 2 4 2 2 2" xfId="11302"/>
    <cellStyle name="Comma 4 4 2 2 4 2 2 2 2" xfId="11303"/>
    <cellStyle name="Comma 4 4 2 2 4 2 2 2 3" xfId="11304"/>
    <cellStyle name="Comma 4 4 2 2 4 2 2 3" xfId="11305"/>
    <cellStyle name="Comma 4 4 2 2 4 2 2 4" xfId="11306"/>
    <cellStyle name="Comma 4 4 2 2 4 2 3" xfId="11307"/>
    <cellStyle name="Comma 4 4 2 2 4 2 3 2" xfId="11308"/>
    <cellStyle name="Comma 4 4 2 2 4 2 3 3" xfId="11309"/>
    <cellStyle name="Comma 4 4 2 2 4 2 4" xfId="11310"/>
    <cellStyle name="Comma 4 4 2 2 4 2 5" xfId="11311"/>
    <cellStyle name="Comma 4 4 2 2 4 3" xfId="11312"/>
    <cellStyle name="Comma 4 4 2 2 4 3 2" xfId="11313"/>
    <cellStyle name="Comma 4 4 2 2 4 3 2 2" xfId="11314"/>
    <cellStyle name="Comma 4 4 2 2 4 3 2 3" xfId="11315"/>
    <cellStyle name="Comma 4 4 2 2 4 3 3" xfId="11316"/>
    <cellStyle name="Comma 4 4 2 2 4 3 4" xfId="11317"/>
    <cellStyle name="Comma 4 4 2 2 4 4" xfId="11318"/>
    <cellStyle name="Comma 4 4 2 2 4 4 2" xfId="11319"/>
    <cellStyle name="Comma 4 4 2 2 4 4 3" xfId="11320"/>
    <cellStyle name="Comma 4 4 2 2 4 5" xfId="11321"/>
    <cellStyle name="Comma 4 4 2 2 4 5 2" xfId="11322"/>
    <cellStyle name="Comma 4 4 2 2 4 5 3" xfId="11323"/>
    <cellStyle name="Comma 4 4 2 2 4 6" xfId="11324"/>
    <cellStyle name="Comma 4 4 2 2 4 6 2" xfId="11325"/>
    <cellStyle name="Comma 4 4 2 2 4 7" xfId="11326"/>
    <cellStyle name="Comma 4 4 2 2 5" xfId="11327"/>
    <cellStyle name="Comma 4 4 2 2 5 2" xfId="11328"/>
    <cellStyle name="Comma 4 4 2 2 5 2 2" xfId="11329"/>
    <cellStyle name="Comma 4 4 2 2 5 2 2 2" xfId="11330"/>
    <cellStyle name="Comma 4 4 2 2 5 2 2 3" xfId="11331"/>
    <cellStyle name="Comma 4 4 2 2 5 2 3" xfId="11332"/>
    <cellStyle name="Comma 4 4 2 2 5 2 4" xfId="11333"/>
    <cellStyle name="Comma 4 4 2 2 5 3" xfId="11334"/>
    <cellStyle name="Comma 4 4 2 2 5 3 2" xfId="11335"/>
    <cellStyle name="Comma 4 4 2 2 5 3 3" xfId="11336"/>
    <cellStyle name="Comma 4 4 2 2 5 4" xfId="11337"/>
    <cellStyle name="Comma 4 4 2 2 5 5" xfId="11338"/>
    <cellStyle name="Comma 4 4 2 2 6" xfId="11339"/>
    <cellStyle name="Comma 4 4 2 2 6 2" xfId="11340"/>
    <cellStyle name="Comma 4 4 2 2 6 2 2" xfId="11341"/>
    <cellStyle name="Comma 4 4 2 2 6 2 3" xfId="11342"/>
    <cellStyle name="Comma 4 4 2 2 6 3" xfId="11343"/>
    <cellStyle name="Comma 4 4 2 2 6 4" xfId="11344"/>
    <cellStyle name="Comma 4 4 2 2 7" xfId="11345"/>
    <cellStyle name="Comma 4 4 2 2 7 2" xfId="11346"/>
    <cellStyle name="Comma 4 4 2 2 7 3" xfId="11347"/>
    <cellStyle name="Comma 4 4 2 2 8" xfId="11348"/>
    <cellStyle name="Comma 4 4 2 2 8 2" xfId="11349"/>
    <cellStyle name="Comma 4 4 2 2 8 3" xfId="11350"/>
    <cellStyle name="Comma 4 4 2 2 9" xfId="11351"/>
    <cellStyle name="Comma 4 4 2 2 9 2" xfId="11352"/>
    <cellStyle name="Comma 4 4 2 2 9 3" xfId="11353"/>
    <cellStyle name="Comma 4 4 2 3" xfId="11354"/>
    <cellStyle name="Comma 4 4 2 3 2" xfId="11355"/>
    <cellStyle name="Comma 4 4 2 3 2 2" xfId="11356"/>
    <cellStyle name="Comma 4 4 2 3 2 2 2" xfId="11357"/>
    <cellStyle name="Comma 4 4 2 3 2 2 2 2" xfId="11358"/>
    <cellStyle name="Comma 4 4 2 3 2 2 2 3" xfId="11359"/>
    <cellStyle name="Comma 4 4 2 3 2 2 3" xfId="11360"/>
    <cellStyle name="Comma 4 4 2 3 2 2 4" xfId="11361"/>
    <cellStyle name="Comma 4 4 2 3 2 3" xfId="11362"/>
    <cellStyle name="Comma 4 4 2 3 2 3 2" xfId="11363"/>
    <cellStyle name="Comma 4 4 2 3 2 3 3" xfId="11364"/>
    <cellStyle name="Comma 4 4 2 3 2 4" xfId="11365"/>
    <cellStyle name="Comma 4 4 2 3 2 5" xfId="11366"/>
    <cellStyle name="Comma 4 4 2 3 3" xfId="11367"/>
    <cellStyle name="Comma 4 4 2 3 3 2" xfId="11368"/>
    <cellStyle name="Comma 4 4 2 3 3 2 2" xfId="11369"/>
    <cellStyle name="Comma 4 4 2 3 3 2 3" xfId="11370"/>
    <cellStyle name="Comma 4 4 2 3 3 3" xfId="11371"/>
    <cellStyle name="Comma 4 4 2 3 3 4" xfId="11372"/>
    <cellStyle name="Comma 4 4 2 3 4" xfId="11373"/>
    <cellStyle name="Comma 4 4 2 3 4 2" xfId="11374"/>
    <cellStyle name="Comma 4 4 2 3 4 3" xfId="11375"/>
    <cellStyle name="Comma 4 4 2 3 5" xfId="11376"/>
    <cellStyle name="Comma 4 4 2 3 5 2" xfId="11377"/>
    <cellStyle name="Comma 4 4 2 3 5 3" xfId="11378"/>
    <cellStyle name="Comma 4 4 2 3 6" xfId="11379"/>
    <cellStyle name="Comma 4 4 2 3 6 2" xfId="11380"/>
    <cellStyle name="Comma 4 4 2 3 6 3" xfId="11381"/>
    <cellStyle name="Comma 4 4 2 3 7" xfId="40470"/>
    <cellStyle name="Comma 4 4 2 4" xfId="11382"/>
    <cellStyle name="Comma 4 4 2 4 2" xfId="11383"/>
    <cellStyle name="Comma 4 4 2 4 2 2" xfId="11384"/>
    <cellStyle name="Comma 4 4 2 4 2 2 2" xfId="11385"/>
    <cellStyle name="Comma 4 4 2 4 2 2 2 2" xfId="11386"/>
    <cellStyle name="Comma 4 4 2 4 2 2 2 3" xfId="11387"/>
    <cellStyle name="Comma 4 4 2 4 2 2 3" xfId="11388"/>
    <cellStyle name="Comma 4 4 2 4 2 2 4" xfId="11389"/>
    <cellStyle name="Comma 4 4 2 4 2 3" xfId="11390"/>
    <cellStyle name="Comma 4 4 2 4 2 3 2" xfId="11391"/>
    <cellStyle name="Comma 4 4 2 4 2 3 3" xfId="11392"/>
    <cellStyle name="Comma 4 4 2 4 2 4" xfId="11393"/>
    <cellStyle name="Comma 4 4 2 4 2 5" xfId="11394"/>
    <cellStyle name="Comma 4 4 2 4 3" xfId="11395"/>
    <cellStyle name="Comma 4 4 2 4 3 2" xfId="11396"/>
    <cellStyle name="Comma 4 4 2 4 3 2 2" xfId="11397"/>
    <cellStyle name="Comma 4 4 2 4 3 2 3" xfId="11398"/>
    <cellStyle name="Comma 4 4 2 4 3 3" xfId="11399"/>
    <cellStyle name="Comma 4 4 2 4 3 4" xfId="11400"/>
    <cellStyle name="Comma 4 4 2 4 4" xfId="11401"/>
    <cellStyle name="Comma 4 4 2 4 4 2" xfId="11402"/>
    <cellStyle name="Comma 4 4 2 4 4 3" xfId="11403"/>
    <cellStyle name="Comma 4 4 2 4 5" xfId="11404"/>
    <cellStyle name="Comma 4 4 2 4 5 2" xfId="11405"/>
    <cellStyle name="Comma 4 4 2 4 5 3" xfId="11406"/>
    <cellStyle name="Comma 4 4 2 4 6" xfId="11407"/>
    <cellStyle name="Comma 4 4 2 4 6 2" xfId="11408"/>
    <cellStyle name="Comma 4 4 2 4 7" xfId="11409"/>
    <cellStyle name="Comma 4 4 2 5" xfId="11410"/>
    <cellStyle name="Comma 4 4 2 5 2" xfId="11411"/>
    <cellStyle name="Comma 4 4 2 5 2 2" xfId="11412"/>
    <cellStyle name="Comma 4 4 2 5 2 2 2" xfId="11413"/>
    <cellStyle name="Comma 4 4 2 5 2 2 2 2" xfId="11414"/>
    <cellStyle name="Comma 4 4 2 5 2 2 2 3" xfId="11415"/>
    <cellStyle name="Comma 4 4 2 5 2 2 3" xfId="11416"/>
    <cellStyle name="Comma 4 4 2 5 2 2 4" xfId="11417"/>
    <cellStyle name="Comma 4 4 2 5 2 3" xfId="11418"/>
    <cellStyle name="Comma 4 4 2 5 2 3 2" xfId="11419"/>
    <cellStyle name="Comma 4 4 2 5 2 3 3" xfId="11420"/>
    <cellStyle name="Comma 4 4 2 5 2 4" xfId="11421"/>
    <cellStyle name="Comma 4 4 2 5 2 5" xfId="11422"/>
    <cellStyle name="Comma 4 4 2 5 3" xfId="11423"/>
    <cellStyle name="Comma 4 4 2 5 3 2" xfId="11424"/>
    <cellStyle name="Comma 4 4 2 5 3 2 2" xfId="11425"/>
    <cellStyle name="Comma 4 4 2 5 3 2 3" xfId="11426"/>
    <cellStyle name="Comma 4 4 2 5 3 3" xfId="11427"/>
    <cellStyle name="Comma 4 4 2 5 3 4" xfId="11428"/>
    <cellStyle name="Comma 4 4 2 5 4" xfId="11429"/>
    <cellStyle name="Comma 4 4 2 5 4 2" xfId="11430"/>
    <cellStyle name="Comma 4 4 2 5 4 3" xfId="11431"/>
    <cellStyle name="Comma 4 4 2 5 5" xfId="11432"/>
    <cellStyle name="Comma 4 4 2 5 5 2" xfId="11433"/>
    <cellStyle name="Comma 4 4 2 5 5 3" xfId="11434"/>
    <cellStyle name="Comma 4 4 2 5 6" xfId="11435"/>
    <cellStyle name="Comma 4 4 2 5 6 2" xfId="11436"/>
    <cellStyle name="Comma 4 4 2 5 7" xfId="11437"/>
    <cellStyle name="Comma 4 4 2 6" xfId="11438"/>
    <cellStyle name="Comma 4 4 2 6 2" xfId="11439"/>
    <cellStyle name="Comma 4 4 2 6 2 2" xfId="11440"/>
    <cellStyle name="Comma 4 4 2 6 2 2 2" xfId="11441"/>
    <cellStyle name="Comma 4 4 2 6 2 2 3" xfId="11442"/>
    <cellStyle name="Comma 4 4 2 6 2 3" xfId="11443"/>
    <cellStyle name="Comma 4 4 2 6 2 4" xfId="11444"/>
    <cellStyle name="Comma 4 4 2 6 3" xfId="11445"/>
    <cellStyle name="Comma 4 4 2 6 3 2" xfId="11446"/>
    <cellStyle name="Comma 4 4 2 6 3 3" xfId="11447"/>
    <cellStyle name="Comma 4 4 2 6 4" xfId="11448"/>
    <cellStyle name="Comma 4 4 2 6 5" xfId="11449"/>
    <cellStyle name="Comma 4 4 2 7" xfId="11450"/>
    <cellStyle name="Comma 4 4 2 7 2" xfId="11451"/>
    <cellStyle name="Comma 4 4 2 7 2 2" xfId="11452"/>
    <cellStyle name="Comma 4 4 2 7 2 3" xfId="11453"/>
    <cellStyle name="Comma 4 4 2 7 3" xfId="11454"/>
    <cellStyle name="Comma 4 4 2 7 4" xfId="11455"/>
    <cellStyle name="Comma 4 4 2 8" xfId="11456"/>
    <cellStyle name="Comma 4 4 2 8 2" xfId="11457"/>
    <cellStyle name="Comma 4 4 2 8 3" xfId="11458"/>
    <cellStyle name="Comma 4 4 2 9" xfId="11459"/>
    <cellStyle name="Comma 4 4 2 9 2" xfId="11460"/>
    <cellStyle name="Comma 4 4 2 9 3" xfId="11461"/>
    <cellStyle name="Comma 4 4 3" xfId="11462"/>
    <cellStyle name="Comma 4 4 3 10" xfId="40471"/>
    <cellStyle name="Comma 4 4 3 2" xfId="11463"/>
    <cellStyle name="Comma 4 4 3 2 2" xfId="11464"/>
    <cellStyle name="Comma 4 4 3 2 2 2" xfId="11465"/>
    <cellStyle name="Comma 4 4 3 2 2 2 2" xfId="11466"/>
    <cellStyle name="Comma 4 4 3 2 2 2 2 2" xfId="11467"/>
    <cellStyle name="Comma 4 4 3 2 2 2 2 3" xfId="11468"/>
    <cellStyle name="Comma 4 4 3 2 2 2 3" xfId="11469"/>
    <cellStyle name="Comma 4 4 3 2 2 2 4" xfId="11470"/>
    <cellStyle name="Comma 4 4 3 2 2 3" xfId="11471"/>
    <cellStyle name="Comma 4 4 3 2 2 3 2" xfId="11472"/>
    <cellStyle name="Comma 4 4 3 2 2 3 3" xfId="11473"/>
    <cellStyle name="Comma 4 4 3 2 2 4" xfId="11474"/>
    <cellStyle name="Comma 4 4 3 2 2 5" xfId="11475"/>
    <cellStyle name="Comma 4 4 3 2 3" xfId="11476"/>
    <cellStyle name="Comma 4 4 3 2 3 2" xfId="11477"/>
    <cellStyle name="Comma 4 4 3 2 3 2 2" xfId="11478"/>
    <cellStyle name="Comma 4 4 3 2 3 2 3" xfId="11479"/>
    <cellStyle name="Comma 4 4 3 2 3 3" xfId="11480"/>
    <cellStyle name="Comma 4 4 3 2 3 4" xfId="11481"/>
    <cellStyle name="Comma 4 4 3 2 4" xfId="11482"/>
    <cellStyle name="Comma 4 4 3 2 4 2" xfId="11483"/>
    <cellStyle name="Comma 4 4 3 2 4 3" xfId="11484"/>
    <cellStyle name="Comma 4 4 3 2 5" xfId="11485"/>
    <cellStyle name="Comma 4 4 3 2 5 2" xfId="11486"/>
    <cellStyle name="Comma 4 4 3 2 5 3" xfId="11487"/>
    <cellStyle name="Comma 4 4 3 2 6" xfId="11488"/>
    <cellStyle name="Comma 4 4 3 2 6 2" xfId="11489"/>
    <cellStyle name="Comma 4 4 3 2 6 3" xfId="11490"/>
    <cellStyle name="Comma 4 4 3 2 7" xfId="40472"/>
    <cellStyle name="Comma 4 4 3 3" xfId="11491"/>
    <cellStyle name="Comma 4 4 3 3 2" xfId="11492"/>
    <cellStyle name="Comma 4 4 3 3 2 2" xfId="11493"/>
    <cellStyle name="Comma 4 4 3 3 2 2 2" xfId="11494"/>
    <cellStyle name="Comma 4 4 3 3 2 2 2 2" xfId="11495"/>
    <cellStyle name="Comma 4 4 3 3 2 2 2 3" xfId="11496"/>
    <cellStyle name="Comma 4 4 3 3 2 2 3" xfId="11497"/>
    <cellStyle name="Comma 4 4 3 3 2 2 4" xfId="11498"/>
    <cellStyle name="Comma 4 4 3 3 2 3" xfId="11499"/>
    <cellStyle name="Comma 4 4 3 3 2 3 2" xfId="11500"/>
    <cellStyle name="Comma 4 4 3 3 2 3 3" xfId="11501"/>
    <cellStyle name="Comma 4 4 3 3 2 4" xfId="11502"/>
    <cellStyle name="Comma 4 4 3 3 2 5" xfId="11503"/>
    <cellStyle name="Comma 4 4 3 3 3" xfId="11504"/>
    <cellStyle name="Comma 4 4 3 3 3 2" xfId="11505"/>
    <cellStyle name="Comma 4 4 3 3 3 2 2" xfId="11506"/>
    <cellStyle name="Comma 4 4 3 3 3 2 3" xfId="11507"/>
    <cellStyle name="Comma 4 4 3 3 3 3" xfId="11508"/>
    <cellStyle name="Comma 4 4 3 3 3 4" xfId="11509"/>
    <cellStyle name="Comma 4 4 3 3 4" xfId="11510"/>
    <cellStyle name="Comma 4 4 3 3 4 2" xfId="11511"/>
    <cellStyle name="Comma 4 4 3 3 4 3" xfId="11512"/>
    <cellStyle name="Comma 4 4 3 3 5" xfId="11513"/>
    <cellStyle name="Comma 4 4 3 3 5 2" xfId="11514"/>
    <cellStyle name="Comma 4 4 3 3 5 3" xfId="11515"/>
    <cellStyle name="Comma 4 4 3 3 6" xfId="11516"/>
    <cellStyle name="Comma 4 4 3 3 6 2" xfId="11517"/>
    <cellStyle name="Comma 4 4 3 3 7" xfId="11518"/>
    <cellStyle name="Comma 4 4 3 4" xfId="11519"/>
    <cellStyle name="Comma 4 4 3 4 2" xfId="11520"/>
    <cellStyle name="Comma 4 4 3 4 2 2" xfId="11521"/>
    <cellStyle name="Comma 4 4 3 4 2 2 2" xfId="11522"/>
    <cellStyle name="Comma 4 4 3 4 2 2 2 2" xfId="11523"/>
    <cellStyle name="Comma 4 4 3 4 2 2 2 3" xfId="11524"/>
    <cellStyle name="Comma 4 4 3 4 2 2 3" xfId="11525"/>
    <cellStyle name="Comma 4 4 3 4 2 2 4" xfId="11526"/>
    <cellStyle name="Comma 4 4 3 4 2 3" xfId="11527"/>
    <cellStyle name="Comma 4 4 3 4 2 3 2" xfId="11528"/>
    <cellStyle name="Comma 4 4 3 4 2 3 3" xfId="11529"/>
    <cellStyle name="Comma 4 4 3 4 2 4" xfId="11530"/>
    <cellStyle name="Comma 4 4 3 4 2 5" xfId="11531"/>
    <cellStyle name="Comma 4 4 3 4 3" xfId="11532"/>
    <cellStyle name="Comma 4 4 3 4 3 2" xfId="11533"/>
    <cellStyle name="Comma 4 4 3 4 3 2 2" xfId="11534"/>
    <cellStyle name="Comma 4 4 3 4 3 2 3" xfId="11535"/>
    <cellStyle name="Comma 4 4 3 4 3 3" xfId="11536"/>
    <cellStyle name="Comma 4 4 3 4 3 4" xfId="11537"/>
    <cellStyle name="Comma 4 4 3 4 4" xfId="11538"/>
    <cellStyle name="Comma 4 4 3 4 4 2" xfId="11539"/>
    <cellStyle name="Comma 4 4 3 4 4 3" xfId="11540"/>
    <cellStyle name="Comma 4 4 3 4 5" xfId="11541"/>
    <cellStyle name="Comma 4 4 3 4 5 2" xfId="11542"/>
    <cellStyle name="Comma 4 4 3 4 5 3" xfId="11543"/>
    <cellStyle name="Comma 4 4 3 4 6" xfId="11544"/>
    <cellStyle name="Comma 4 4 3 4 6 2" xfId="11545"/>
    <cellStyle name="Comma 4 4 3 4 7" xfId="11546"/>
    <cellStyle name="Comma 4 4 3 5" xfId="11547"/>
    <cellStyle name="Comma 4 4 3 5 2" xfId="11548"/>
    <cellStyle name="Comma 4 4 3 5 2 2" xfId="11549"/>
    <cellStyle name="Comma 4 4 3 5 2 2 2" xfId="11550"/>
    <cellStyle name="Comma 4 4 3 5 2 2 3" xfId="11551"/>
    <cellStyle name="Comma 4 4 3 5 2 3" xfId="11552"/>
    <cellStyle name="Comma 4 4 3 5 2 4" xfId="11553"/>
    <cellStyle name="Comma 4 4 3 5 3" xfId="11554"/>
    <cellStyle name="Comma 4 4 3 5 3 2" xfId="11555"/>
    <cellStyle name="Comma 4 4 3 5 3 3" xfId="11556"/>
    <cellStyle name="Comma 4 4 3 5 4" xfId="11557"/>
    <cellStyle name="Comma 4 4 3 5 5" xfId="11558"/>
    <cellStyle name="Comma 4 4 3 6" xfId="11559"/>
    <cellStyle name="Comma 4 4 3 6 2" xfId="11560"/>
    <cellStyle name="Comma 4 4 3 6 2 2" xfId="11561"/>
    <cellStyle name="Comma 4 4 3 6 2 3" xfId="11562"/>
    <cellStyle name="Comma 4 4 3 6 3" xfId="11563"/>
    <cellStyle name="Comma 4 4 3 6 4" xfId="11564"/>
    <cellStyle name="Comma 4 4 3 7" xfId="11565"/>
    <cellStyle name="Comma 4 4 3 7 2" xfId="11566"/>
    <cellStyle name="Comma 4 4 3 7 3" xfId="11567"/>
    <cellStyle name="Comma 4 4 3 8" xfId="11568"/>
    <cellStyle name="Comma 4 4 3 8 2" xfId="11569"/>
    <cellStyle name="Comma 4 4 3 8 3" xfId="11570"/>
    <cellStyle name="Comma 4 4 3 9" xfId="11571"/>
    <cellStyle name="Comma 4 4 3 9 2" xfId="11572"/>
    <cellStyle name="Comma 4 4 3 9 3" xfId="11573"/>
    <cellStyle name="Comma 4 4 4" xfId="11574"/>
    <cellStyle name="Comma 4 4 4 2" xfId="11575"/>
    <cellStyle name="Comma 4 4 4 2 2" xfId="11576"/>
    <cellStyle name="Comma 4 4 4 2 2 2" xfId="11577"/>
    <cellStyle name="Comma 4 4 4 2 2 2 2" xfId="11578"/>
    <cellStyle name="Comma 4 4 4 2 2 2 3" xfId="11579"/>
    <cellStyle name="Comma 4 4 4 2 2 3" xfId="11580"/>
    <cellStyle name="Comma 4 4 4 2 2 4" xfId="11581"/>
    <cellStyle name="Comma 4 4 4 2 3" xfId="11582"/>
    <cellStyle name="Comma 4 4 4 2 3 2" xfId="11583"/>
    <cellStyle name="Comma 4 4 4 2 3 3" xfId="11584"/>
    <cellStyle name="Comma 4 4 4 2 4" xfId="11585"/>
    <cellStyle name="Comma 4 4 4 2 5" xfId="11586"/>
    <cellStyle name="Comma 4 4 4 3" xfId="11587"/>
    <cellStyle name="Comma 4 4 4 3 2" xfId="11588"/>
    <cellStyle name="Comma 4 4 4 3 2 2" xfId="11589"/>
    <cellStyle name="Comma 4 4 4 3 2 3" xfId="11590"/>
    <cellStyle name="Comma 4 4 4 3 3" xfId="11591"/>
    <cellStyle name="Comma 4 4 4 3 4" xfId="11592"/>
    <cellStyle name="Comma 4 4 4 4" xfId="11593"/>
    <cellStyle name="Comma 4 4 4 4 2" xfId="11594"/>
    <cellStyle name="Comma 4 4 4 4 3" xfId="11595"/>
    <cellStyle name="Comma 4 4 4 5" xfId="11596"/>
    <cellStyle name="Comma 4 4 4 5 2" xfId="11597"/>
    <cellStyle name="Comma 4 4 4 5 3" xfId="11598"/>
    <cellStyle name="Comma 4 4 4 6" xfId="11599"/>
    <cellStyle name="Comma 4 4 4 6 2" xfId="11600"/>
    <cellStyle name="Comma 4 4 4 6 3" xfId="11601"/>
    <cellStyle name="Comma 4 4 4 7" xfId="40473"/>
    <cellStyle name="Comma 4 4 5" xfId="11602"/>
    <cellStyle name="Comma 4 4 5 2" xfId="11603"/>
    <cellStyle name="Comma 4 4 5 2 2" xfId="11604"/>
    <cellStyle name="Comma 4 4 5 2 2 2" xfId="11605"/>
    <cellStyle name="Comma 4 4 5 2 2 2 2" xfId="11606"/>
    <cellStyle name="Comma 4 4 5 2 2 2 3" xfId="11607"/>
    <cellStyle name="Comma 4 4 5 2 2 3" xfId="11608"/>
    <cellStyle name="Comma 4 4 5 2 2 4" xfId="11609"/>
    <cellStyle name="Comma 4 4 5 2 3" xfId="11610"/>
    <cellStyle name="Comma 4 4 5 2 3 2" xfId="11611"/>
    <cellStyle name="Comma 4 4 5 2 3 3" xfId="11612"/>
    <cellStyle name="Comma 4 4 5 2 4" xfId="11613"/>
    <cellStyle name="Comma 4 4 5 2 5" xfId="11614"/>
    <cellStyle name="Comma 4 4 5 3" xfId="11615"/>
    <cellStyle name="Comma 4 4 5 3 2" xfId="11616"/>
    <cellStyle name="Comma 4 4 5 3 2 2" xfId="11617"/>
    <cellStyle name="Comma 4 4 5 3 2 3" xfId="11618"/>
    <cellStyle name="Comma 4 4 5 3 3" xfId="11619"/>
    <cellStyle name="Comma 4 4 5 3 4" xfId="11620"/>
    <cellStyle name="Comma 4 4 5 4" xfId="11621"/>
    <cellStyle name="Comma 4 4 5 4 2" xfId="11622"/>
    <cellStyle name="Comma 4 4 5 4 3" xfId="11623"/>
    <cellStyle name="Comma 4 4 5 5" xfId="11624"/>
    <cellStyle name="Comma 4 4 5 5 2" xfId="11625"/>
    <cellStyle name="Comma 4 4 5 5 3" xfId="11626"/>
    <cellStyle name="Comma 4 4 5 6" xfId="11627"/>
    <cellStyle name="Comma 4 4 5 6 2" xfId="11628"/>
    <cellStyle name="Comma 4 4 5 7" xfId="11629"/>
    <cellStyle name="Comma 4 4 6" xfId="11630"/>
    <cellStyle name="Comma 4 4 6 2" xfId="11631"/>
    <cellStyle name="Comma 4 4 6 2 2" xfId="11632"/>
    <cellStyle name="Comma 4 4 6 2 2 2" xfId="11633"/>
    <cellStyle name="Comma 4 4 6 2 2 2 2" xfId="11634"/>
    <cellStyle name="Comma 4 4 6 2 2 2 3" xfId="11635"/>
    <cellStyle name="Comma 4 4 6 2 2 3" xfId="11636"/>
    <cellStyle name="Comma 4 4 6 2 2 4" xfId="11637"/>
    <cellStyle name="Comma 4 4 6 2 3" xfId="11638"/>
    <cellStyle name="Comma 4 4 6 2 3 2" xfId="11639"/>
    <cellStyle name="Comma 4 4 6 2 3 3" xfId="11640"/>
    <cellStyle name="Comma 4 4 6 2 4" xfId="11641"/>
    <cellStyle name="Comma 4 4 6 2 5" xfId="11642"/>
    <cellStyle name="Comma 4 4 6 3" xfId="11643"/>
    <cellStyle name="Comma 4 4 6 3 2" xfId="11644"/>
    <cellStyle name="Comma 4 4 6 3 2 2" xfId="11645"/>
    <cellStyle name="Comma 4 4 6 3 2 3" xfId="11646"/>
    <cellStyle name="Comma 4 4 6 3 3" xfId="11647"/>
    <cellStyle name="Comma 4 4 6 3 4" xfId="11648"/>
    <cellStyle name="Comma 4 4 6 4" xfId="11649"/>
    <cellStyle name="Comma 4 4 6 4 2" xfId="11650"/>
    <cellStyle name="Comma 4 4 6 4 3" xfId="11651"/>
    <cellStyle name="Comma 4 4 6 5" xfId="11652"/>
    <cellStyle name="Comma 4 4 6 5 2" xfId="11653"/>
    <cellStyle name="Comma 4 4 6 5 3" xfId="11654"/>
    <cellStyle name="Comma 4 4 6 6" xfId="11655"/>
    <cellStyle name="Comma 4 4 6 6 2" xfId="11656"/>
    <cellStyle name="Comma 4 4 6 7" xfId="11657"/>
    <cellStyle name="Comma 4 4 7" xfId="11658"/>
    <cellStyle name="Comma 4 4 7 2" xfId="11659"/>
    <cellStyle name="Comma 4 4 7 2 2" xfId="11660"/>
    <cellStyle name="Comma 4 4 7 2 2 2" xfId="11661"/>
    <cellStyle name="Comma 4 4 7 2 2 3" xfId="11662"/>
    <cellStyle name="Comma 4 4 7 2 3" xfId="11663"/>
    <cellStyle name="Comma 4 4 7 2 4" xfId="11664"/>
    <cellStyle name="Comma 4 4 7 3" xfId="11665"/>
    <cellStyle name="Comma 4 4 7 3 2" xfId="11666"/>
    <cellStyle name="Comma 4 4 7 3 3" xfId="11667"/>
    <cellStyle name="Comma 4 4 7 4" xfId="11668"/>
    <cellStyle name="Comma 4 4 7 5" xfId="11669"/>
    <cellStyle name="Comma 4 4 8" xfId="11670"/>
    <cellStyle name="Comma 4 4 8 2" xfId="11671"/>
    <cellStyle name="Comma 4 4 8 2 2" xfId="11672"/>
    <cellStyle name="Comma 4 4 8 2 3" xfId="11673"/>
    <cellStyle name="Comma 4 4 8 3" xfId="11674"/>
    <cellStyle name="Comma 4 4 8 4" xfId="11675"/>
    <cellStyle name="Comma 4 4 9" xfId="11676"/>
    <cellStyle name="Comma 4 4 9 2" xfId="11677"/>
    <cellStyle name="Comma 4 4 9 3" xfId="11678"/>
    <cellStyle name="Comma 4 5" xfId="11679"/>
    <cellStyle name="Comma 4 5 10" xfId="11680"/>
    <cellStyle name="Comma 4 5 10 2" xfId="11681"/>
    <cellStyle name="Comma 4 5 10 3" xfId="11682"/>
    <cellStyle name="Comma 4 5 11" xfId="40474"/>
    <cellStyle name="Comma 4 5 2" xfId="11683"/>
    <cellStyle name="Comma 4 5 2 10" xfId="40475"/>
    <cellStyle name="Comma 4 5 2 2" xfId="11684"/>
    <cellStyle name="Comma 4 5 2 2 2" xfId="11685"/>
    <cellStyle name="Comma 4 5 2 2 2 2" xfId="11686"/>
    <cellStyle name="Comma 4 5 2 2 2 2 2" xfId="11687"/>
    <cellStyle name="Comma 4 5 2 2 2 2 2 2" xfId="11688"/>
    <cellStyle name="Comma 4 5 2 2 2 2 2 3" xfId="11689"/>
    <cellStyle name="Comma 4 5 2 2 2 2 3" xfId="11690"/>
    <cellStyle name="Comma 4 5 2 2 2 2 4" xfId="11691"/>
    <cellStyle name="Comma 4 5 2 2 2 3" xfId="11692"/>
    <cellStyle name="Comma 4 5 2 2 2 3 2" xfId="11693"/>
    <cellStyle name="Comma 4 5 2 2 2 3 3" xfId="11694"/>
    <cellStyle name="Comma 4 5 2 2 2 4" xfId="11695"/>
    <cellStyle name="Comma 4 5 2 2 2 5" xfId="11696"/>
    <cellStyle name="Comma 4 5 2 2 3" xfId="11697"/>
    <cellStyle name="Comma 4 5 2 2 3 2" xfId="11698"/>
    <cellStyle name="Comma 4 5 2 2 3 2 2" xfId="11699"/>
    <cellStyle name="Comma 4 5 2 2 3 2 3" xfId="11700"/>
    <cellStyle name="Comma 4 5 2 2 3 3" xfId="11701"/>
    <cellStyle name="Comma 4 5 2 2 3 4" xfId="11702"/>
    <cellStyle name="Comma 4 5 2 2 4" xfId="11703"/>
    <cellStyle name="Comma 4 5 2 2 4 2" xfId="11704"/>
    <cellStyle name="Comma 4 5 2 2 4 3" xfId="11705"/>
    <cellStyle name="Comma 4 5 2 2 5" xfId="11706"/>
    <cellStyle name="Comma 4 5 2 2 5 2" xfId="11707"/>
    <cellStyle name="Comma 4 5 2 2 5 3" xfId="11708"/>
    <cellStyle name="Comma 4 5 2 2 6" xfId="11709"/>
    <cellStyle name="Comma 4 5 2 2 6 2" xfId="11710"/>
    <cellStyle name="Comma 4 5 2 2 6 3" xfId="11711"/>
    <cellStyle name="Comma 4 5 2 2 7" xfId="40476"/>
    <cellStyle name="Comma 4 5 2 3" xfId="11712"/>
    <cellStyle name="Comma 4 5 2 3 2" xfId="11713"/>
    <cellStyle name="Comma 4 5 2 3 2 2" xfId="11714"/>
    <cellStyle name="Comma 4 5 2 3 2 2 2" xfId="11715"/>
    <cellStyle name="Comma 4 5 2 3 2 2 2 2" xfId="11716"/>
    <cellStyle name="Comma 4 5 2 3 2 2 2 3" xfId="11717"/>
    <cellStyle name="Comma 4 5 2 3 2 2 3" xfId="11718"/>
    <cellStyle name="Comma 4 5 2 3 2 2 4" xfId="11719"/>
    <cellStyle name="Comma 4 5 2 3 2 3" xfId="11720"/>
    <cellStyle name="Comma 4 5 2 3 2 3 2" xfId="11721"/>
    <cellStyle name="Comma 4 5 2 3 2 3 3" xfId="11722"/>
    <cellStyle name="Comma 4 5 2 3 2 4" xfId="11723"/>
    <cellStyle name="Comma 4 5 2 3 2 5" xfId="11724"/>
    <cellStyle name="Comma 4 5 2 3 3" xfId="11725"/>
    <cellStyle name="Comma 4 5 2 3 3 2" xfId="11726"/>
    <cellStyle name="Comma 4 5 2 3 3 2 2" xfId="11727"/>
    <cellStyle name="Comma 4 5 2 3 3 2 3" xfId="11728"/>
    <cellStyle name="Comma 4 5 2 3 3 3" xfId="11729"/>
    <cellStyle name="Comma 4 5 2 3 3 4" xfId="11730"/>
    <cellStyle name="Comma 4 5 2 3 4" xfId="11731"/>
    <cellStyle name="Comma 4 5 2 3 4 2" xfId="11732"/>
    <cellStyle name="Comma 4 5 2 3 4 3" xfId="11733"/>
    <cellStyle name="Comma 4 5 2 3 5" xfId="11734"/>
    <cellStyle name="Comma 4 5 2 3 5 2" xfId="11735"/>
    <cellStyle name="Comma 4 5 2 3 5 3" xfId="11736"/>
    <cellStyle name="Comma 4 5 2 3 6" xfId="11737"/>
    <cellStyle name="Comma 4 5 2 3 6 2" xfId="11738"/>
    <cellStyle name="Comma 4 5 2 3 7" xfId="11739"/>
    <cellStyle name="Comma 4 5 2 4" xfId="11740"/>
    <cellStyle name="Comma 4 5 2 4 2" xfId="11741"/>
    <cellStyle name="Comma 4 5 2 4 2 2" xfId="11742"/>
    <cellStyle name="Comma 4 5 2 4 2 2 2" xfId="11743"/>
    <cellStyle name="Comma 4 5 2 4 2 2 2 2" xfId="11744"/>
    <cellStyle name="Comma 4 5 2 4 2 2 2 3" xfId="11745"/>
    <cellStyle name="Comma 4 5 2 4 2 2 3" xfId="11746"/>
    <cellStyle name="Comma 4 5 2 4 2 2 4" xfId="11747"/>
    <cellStyle name="Comma 4 5 2 4 2 3" xfId="11748"/>
    <cellStyle name="Comma 4 5 2 4 2 3 2" xfId="11749"/>
    <cellStyle name="Comma 4 5 2 4 2 3 3" xfId="11750"/>
    <cellStyle name="Comma 4 5 2 4 2 4" xfId="11751"/>
    <cellStyle name="Comma 4 5 2 4 2 5" xfId="11752"/>
    <cellStyle name="Comma 4 5 2 4 3" xfId="11753"/>
    <cellStyle name="Comma 4 5 2 4 3 2" xfId="11754"/>
    <cellStyle name="Comma 4 5 2 4 3 2 2" xfId="11755"/>
    <cellStyle name="Comma 4 5 2 4 3 2 3" xfId="11756"/>
    <cellStyle name="Comma 4 5 2 4 3 3" xfId="11757"/>
    <cellStyle name="Comma 4 5 2 4 3 4" xfId="11758"/>
    <cellStyle name="Comma 4 5 2 4 4" xfId="11759"/>
    <cellStyle name="Comma 4 5 2 4 4 2" xfId="11760"/>
    <cellStyle name="Comma 4 5 2 4 4 3" xfId="11761"/>
    <cellStyle name="Comma 4 5 2 4 5" xfId="11762"/>
    <cellStyle name="Comma 4 5 2 4 5 2" xfId="11763"/>
    <cellStyle name="Comma 4 5 2 4 5 3" xfId="11764"/>
    <cellStyle name="Comma 4 5 2 4 6" xfId="11765"/>
    <cellStyle name="Comma 4 5 2 4 6 2" xfId="11766"/>
    <cellStyle name="Comma 4 5 2 4 7" xfId="11767"/>
    <cellStyle name="Comma 4 5 2 5" xfId="11768"/>
    <cellStyle name="Comma 4 5 2 5 2" xfId="11769"/>
    <cellStyle name="Comma 4 5 2 5 2 2" xfId="11770"/>
    <cellStyle name="Comma 4 5 2 5 2 2 2" xfId="11771"/>
    <cellStyle name="Comma 4 5 2 5 2 2 3" xfId="11772"/>
    <cellStyle name="Comma 4 5 2 5 2 3" xfId="11773"/>
    <cellStyle name="Comma 4 5 2 5 2 4" xfId="11774"/>
    <cellStyle name="Comma 4 5 2 5 3" xfId="11775"/>
    <cellStyle name="Comma 4 5 2 5 3 2" xfId="11776"/>
    <cellStyle name="Comma 4 5 2 5 3 3" xfId="11777"/>
    <cellStyle name="Comma 4 5 2 5 4" xfId="11778"/>
    <cellStyle name="Comma 4 5 2 5 5" xfId="11779"/>
    <cellStyle name="Comma 4 5 2 6" xfId="11780"/>
    <cellStyle name="Comma 4 5 2 6 2" xfId="11781"/>
    <cellStyle name="Comma 4 5 2 6 2 2" xfId="11782"/>
    <cellStyle name="Comma 4 5 2 6 2 3" xfId="11783"/>
    <cellStyle name="Comma 4 5 2 6 3" xfId="11784"/>
    <cellStyle name="Comma 4 5 2 6 4" xfId="11785"/>
    <cellStyle name="Comma 4 5 2 7" xfId="11786"/>
    <cellStyle name="Comma 4 5 2 7 2" xfId="11787"/>
    <cellStyle name="Comma 4 5 2 7 3" xfId="11788"/>
    <cellStyle name="Comma 4 5 2 8" xfId="11789"/>
    <cellStyle name="Comma 4 5 2 8 2" xfId="11790"/>
    <cellStyle name="Comma 4 5 2 8 3" xfId="11791"/>
    <cellStyle name="Comma 4 5 2 9" xfId="11792"/>
    <cellStyle name="Comma 4 5 2 9 2" xfId="11793"/>
    <cellStyle name="Comma 4 5 2 9 3" xfId="11794"/>
    <cellStyle name="Comma 4 5 3" xfId="11795"/>
    <cellStyle name="Comma 4 5 3 2" xfId="11796"/>
    <cellStyle name="Comma 4 5 3 2 2" xfId="11797"/>
    <cellStyle name="Comma 4 5 3 2 2 2" xfId="11798"/>
    <cellStyle name="Comma 4 5 3 2 2 2 2" xfId="11799"/>
    <cellStyle name="Comma 4 5 3 2 2 2 3" xfId="11800"/>
    <cellStyle name="Comma 4 5 3 2 2 3" xfId="11801"/>
    <cellStyle name="Comma 4 5 3 2 2 4" xfId="11802"/>
    <cellStyle name="Comma 4 5 3 2 3" xfId="11803"/>
    <cellStyle name="Comma 4 5 3 2 3 2" xfId="11804"/>
    <cellStyle name="Comma 4 5 3 2 3 3" xfId="11805"/>
    <cellStyle name="Comma 4 5 3 2 4" xfId="11806"/>
    <cellStyle name="Comma 4 5 3 2 5" xfId="11807"/>
    <cellStyle name="Comma 4 5 3 3" xfId="11808"/>
    <cellStyle name="Comma 4 5 3 3 2" xfId="11809"/>
    <cellStyle name="Comma 4 5 3 3 2 2" xfId="11810"/>
    <cellStyle name="Comma 4 5 3 3 2 3" xfId="11811"/>
    <cellStyle name="Comma 4 5 3 3 3" xfId="11812"/>
    <cellStyle name="Comma 4 5 3 3 4" xfId="11813"/>
    <cellStyle name="Comma 4 5 3 4" xfId="11814"/>
    <cellStyle name="Comma 4 5 3 4 2" xfId="11815"/>
    <cellStyle name="Comma 4 5 3 4 3" xfId="11816"/>
    <cellStyle name="Comma 4 5 3 5" xfId="11817"/>
    <cellStyle name="Comma 4 5 3 5 2" xfId="11818"/>
    <cellStyle name="Comma 4 5 3 5 3" xfId="11819"/>
    <cellStyle name="Comma 4 5 3 6" xfId="11820"/>
    <cellStyle name="Comma 4 5 3 6 2" xfId="11821"/>
    <cellStyle name="Comma 4 5 3 6 3" xfId="11822"/>
    <cellStyle name="Comma 4 5 3 7" xfId="40477"/>
    <cellStyle name="Comma 4 5 4" xfId="11823"/>
    <cellStyle name="Comma 4 5 4 2" xfId="11824"/>
    <cellStyle name="Comma 4 5 4 2 2" xfId="11825"/>
    <cellStyle name="Comma 4 5 4 2 2 2" xfId="11826"/>
    <cellStyle name="Comma 4 5 4 2 2 2 2" xfId="11827"/>
    <cellStyle name="Comma 4 5 4 2 2 2 3" xfId="11828"/>
    <cellStyle name="Comma 4 5 4 2 2 3" xfId="11829"/>
    <cellStyle name="Comma 4 5 4 2 2 4" xfId="11830"/>
    <cellStyle name="Comma 4 5 4 2 3" xfId="11831"/>
    <cellStyle name="Comma 4 5 4 2 3 2" xfId="11832"/>
    <cellStyle name="Comma 4 5 4 2 3 3" xfId="11833"/>
    <cellStyle name="Comma 4 5 4 2 4" xfId="11834"/>
    <cellStyle name="Comma 4 5 4 2 5" xfId="11835"/>
    <cellStyle name="Comma 4 5 4 3" xfId="11836"/>
    <cellStyle name="Comma 4 5 4 3 2" xfId="11837"/>
    <cellStyle name="Comma 4 5 4 3 2 2" xfId="11838"/>
    <cellStyle name="Comma 4 5 4 3 2 3" xfId="11839"/>
    <cellStyle name="Comma 4 5 4 3 3" xfId="11840"/>
    <cellStyle name="Comma 4 5 4 3 4" xfId="11841"/>
    <cellStyle name="Comma 4 5 4 4" xfId="11842"/>
    <cellStyle name="Comma 4 5 4 4 2" xfId="11843"/>
    <cellStyle name="Comma 4 5 4 4 3" xfId="11844"/>
    <cellStyle name="Comma 4 5 4 5" xfId="11845"/>
    <cellStyle name="Comma 4 5 4 5 2" xfId="11846"/>
    <cellStyle name="Comma 4 5 4 5 3" xfId="11847"/>
    <cellStyle name="Comma 4 5 4 6" xfId="11848"/>
    <cellStyle name="Comma 4 5 4 6 2" xfId="11849"/>
    <cellStyle name="Comma 4 5 4 7" xfId="11850"/>
    <cellStyle name="Comma 4 5 5" xfId="11851"/>
    <cellStyle name="Comma 4 5 5 2" xfId="11852"/>
    <cellStyle name="Comma 4 5 5 2 2" xfId="11853"/>
    <cellStyle name="Comma 4 5 5 2 2 2" xfId="11854"/>
    <cellStyle name="Comma 4 5 5 2 2 2 2" xfId="11855"/>
    <cellStyle name="Comma 4 5 5 2 2 2 3" xfId="11856"/>
    <cellStyle name="Comma 4 5 5 2 2 3" xfId="11857"/>
    <cellStyle name="Comma 4 5 5 2 2 4" xfId="11858"/>
    <cellStyle name="Comma 4 5 5 2 3" xfId="11859"/>
    <cellStyle name="Comma 4 5 5 2 3 2" xfId="11860"/>
    <cellStyle name="Comma 4 5 5 2 3 3" xfId="11861"/>
    <cellStyle name="Comma 4 5 5 2 4" xfId="11862"/>
    <cellStyle name="Comma 4 5 5 2 5" xfId="11863"/>
    <cellStyle name="Comma 4 5 5 3" xfId="11864"/>
    <cellStyle name="Comma 4 5 5 3 2" xfId="11865"/>
    <cellStyle name="Comma 4 5 5 3 2 2" xfId="11866"/>
    <cellStyle name="Comma 4 5 5 3 2 3" xfId="11867"/>
    <cellStyle name="Comma 4 5 5 3 3" xfId="11868"/>
    <cellStyle name="Comma 4 5 5 3 4" xfId="11869"/>
    <cellStyle name="Comma 4 5 5 4" xfId="11870"/>
    <cellStyle name="Comma 4 5 5 4 2" xfId="11871"/>
    <cellStyle name="Comma 4 5 5 4 3" xfId="11872"/>
    <cellStyle name="Comma 4 5 5 5" xfId="11873"/>
    <cellStyle name="Comma 4 5 5 5 2" xfId="11874"/>
    <cellStyle name="Comma 4 5 5 5 3" xfId="11875"/>
    <cellStyle name="Comma 4 5 5 6" xfId="11876"/>
    <cellStyle name="Comma 4 5 5 6 2" xfId="11877"/>
    <cellStyle name="Comma 4 5 5 7" xfId="11878"/>
    <cellStyle name="Comma 4 5 6" xfId="11879"/>
    <cellStyle name="Comma 4 5 6 2" xfId="11880"/>
    <cellStyle name="Comma 4 5 6 2 2" xfId="11881"/>
    <cellStyle name="Comma 4 5 6 2 2 2" xfId="11882"/>
    <cellStyle name="Comma 4 5 6 2 2 3" xfId="11883"/>
    <cellStyle name="Comma 4 5 6 2 3" xfId="11884"/>
    <cellStyle name="Comma 4 5 6 2 4" xfId="11885"/>
    <cellStyle name="Comma 4 5 6 3" xfId="11886"/>
    <cellStyle name="Comma 4 5 6 3 2" xfId="11887"/>
    <cellStyle name="Comma 4 5 6 3 3" xfId="11888"/>
    <cellStyle name="Comma 4 5 6 4" xfId="11889"/>
    <cellStyle name="Comma 4 5 6 5" xfId="11890"/>
    <cellStyle name="Comma 4 5 7" xfId="11891"/>
    <cellStyle name="Comma 4 5 7 2" xfId="11892"/>
    <cellStyle name="Comma 4 5 7 2 2" xfId="11893"/>
    <cellStyle name="Comma 4 5 7 2 3" xfId="11894"/>
    <cellStyle name="Comma 4 5 7 3" xfId="11895"/>
    <cellStyle name="Comma 4 5 7 4" xfId="11896"/>
    <cellStyle name="Comma 4 5 8" xfId="11897"/>
    <cellStyle name="Comma 4 5 8 2" xfId="11898"/>
    <cellStyle name="Comma 4 5 8 3" xfId="11899"/>
    <cellStyle name="Comma 4 5 9" xfId="11900"/>
    <cellStyle name="Comma 4 5 9 2" xfId="11901"/>
    <cellStyle name="Comma 4 5 9 3" xfId="11902"/>
    <cellStyle name="Comma 4 6" xfId="11903"/>
    <cellStyle name="Comma 4 6 10" xfId="40478"/>
    <cellStyle name="Comma 4 6 2" xfId="11904"/>
    <cellStyle name="Comma 4 6 2 2" xfId="11905"/>
    <cellStyle name="Comma 4 6 2 2 2" xfId="11906"/>
    <cellStyle name="Comma 4 6 2 2 2 2" xfId="11907"/>
    <cellStyle name="Comma 4 6 2 2 2 2 2" xfId="11908"/>
    <cellStyle name="Comma 4 6 2 2 2 2 3" xfId="11909"/>
    <cellStyle name="Comma 4 6 2 2 2 3" xfId="11910"/>
    <cellStyle name="Comma 4 6 2 2 2 4" xfId="11911"/>
    <cellStyle name="Comma 4 6 2 2 3" xfId="11912"/>
    <cellStyle name="Comma 4 6 2 2 3 2" xfId="11913"/>
    <cellStyle name="Comma 4 6 2 2 3 3" xfId="11914"/>
    <cellStyle name="Comma 4 6 2 2 4" xfId="11915"/>
    <cellStyle name="Comma 4 6 2 2 5" xfId="11916"/>
    <cellStyle name="Comma 4 6 2 3" xfId="11917"/>
    <cellStyle name="Comma 4 6 2 3 2" xfId="11918"/>
    <cellStyle name="Comma 4 6 2 3 2 2" xfId="11919"/>
    <cellStyle name="Comma 4 6 2 3 2 3" xfId="11920"/>
    <cellStyle name="Comma 4 6 2 3 3" xfId="11921"/>
    <cellStyle name="Comma 4 6 2 3 4" xfId="11922"/>
    <cellStyle name="Comma 4 6 2 4" xfId="11923"/>
    <cellStyle name="Comma 4 6 2 4 2" xfId="11924"/>
    <cellStyle name="Comma 4 6 2 4 3" xfId="11925"/>
    <cellStyle name="Comma 4 6 2 5" xfId="11926"/>
    <cellStyle name="Comma 4 6 2 5 2" xfId="11927"/>
    <cellStyle name="Comma 4 6 2 5 3" xfId="11928"/>
    <cellStyle name="Comma 4 6 2 6" xfId="11929"/>
    <cellStyle name="Comma 4 6 2 6 2" xfId="11930"/>
    <cellStyle name="Comma 4 6 2 6 3" xfId="11931"/>
    <cellStyle name="Comma 4 6 2 7" xfId="40479"/>
    <cellStyle name="Comma 4 6 3" xfId="11932"/>
    <cellStyle name="Comma 4 6 3 2" xfId="11933"/>
    <cellStyle name="Comma 4 6 3 2 2" xfId="11934"/>
    <cellStyle name="Comma 4 6 3 2 2 2" xfId="11935"/>
    <cellStyle name="Comma 4 6 3 2 2 2 2" xfId="11936"/>
    <cellStyle name="Comma 4 6 3 2 2 2 3" xfId="11937"/>
    <cellStyle name="Comma 4 6 3 2 2 3" xfId="11938"/>
    <cellStyle name="Comma 4 6 3 2 2 4" xfId="11939"/>
    <cellStyle name="Comma 4 6 3 2 3" xfId="11940"/>
    <cellStyle name="Comma 4 6 3 2 3 2" xfId="11941"/>
    <cellStyle name="Comma 4 6 3 2 3 3" xfId="11942"/>
    <cellStyle name="Comma 4 6 3 2 4" xfId="11943"/>
    <cellStyle name="Comma 4 6 3 2 5" xfId="11944"/>
    <cellStyle name="Comma 4 6 3 3" xfId="11945"/>
    <cellStyle name="Comma 4 6 3 3 2" xfId="11946"/>
    <cellStyle name="Comma 4 6 3 3 2 2" xfId="11947"/>
    <cellStyle name="Comma 4 6 3 3 2 3" xfId="11948"/>
    <cellStyle name="Comma 4 6 3 3 3" xfId="11949"/>
    <cellStyle name="Comma 4 6 3 3 4" xfId="11950"/>
    <cellStyle name="Comma 4 6 3 4" xfId="11951"/>
    <cellStyle name="Comma 4 6 3 4 2" xfId="11952"/>
    <cellStyle name="Comma 4 6 3 4 3" xfId="11953"/>
    <cellStyle name="Comma 4 6 3 5" xfId="11954"/>
    <cellStyle name="Comma 4 6 3 5 2" xfId="11955"/>
    <cellStyle name="Comma 4 6 3 5 3" xfId="11956"/>
    <cellStyle name="Comma 4 6 3 6" xfId="11957"/>
    <cellStyle name="Comma 4 6 3 6 2" xfId="11958"/>
    <cellStyle name="Comma 4 6 3 7" xfId="11959"/>
    <cellStyle name="Comma 4 6 4" xfId="11960"/>
    <cellStyle name="Comma 4 6 4 2" xfId="11961"/>
    <cellStyle name="Comma 4 6 4 2 2" xfId="11962"/>
    <cellStyle name="Comma 4 6 4 2 2 2" xfId="11963"/>
    <cellStyle name="Comma 4 6 4 2 2 2 2" xfId="11964"/>
    <cellStyle name="Comma 4 6 4 2 2 2 3" xfId="11965"/>
    <cellStyle name="Comma 4 6 4 2 2 3" xfId="11966"/>
    <cellStyle name="Comma 4 6 4 2 2 4" xfId="11967"/>
    <cellStyle name="Comma 4 6 4 2 3" xfId="11968"/>
    <cellStyle name="Comma 4 6 4 2 3 2" xfId="11969"/>
    <cellStyle name="Comma 4 6 4 2 3 3" xfId="11970"/>
    <cellStyle name="Comma 4 6 4 2 4" xfId="11971"/>
    <cellStyle name="Comma 4 6 4 2 5" xfId="11972"/>
    <cellStyle name="Comma 4 6 4 3" xfId="11973"/>
    <cellStyle name="Comma 4 6 4 3 2" xfId="11974"/>
    <cellStyle name="Comma 4 6 4 3 2 2" xfId="11975"/>
    <cellStyle name="Comma 4 6 4 3 2 3" xfId="11976"/>
    <cellStyle name="Comma 4 6 4 3 3" xfId="11977"/>
    <cellStyle name="Comma 4 6 4 3 4" xfId="11978"/>
    <cellStyle name="Comma 4 6 4 4" xfId="11979"/>
    <cellStyle name="Comma 4 6 4 4 2" xfId="11980"/>
    <cellStyle name="Comma 4 6 4 4 3" xfId="11981"/>
    <cellStyle name="Comma 4 6 4 5" xfId="11982"/>
    <cellStyle name="Comma 4 6 4 5 2" xfId="11983"/>
    <cellStyle name="Comma 4 6 4 5 3" xfId="11984"/>
    <cellStyle name="Comma 4 6 4 6" xfId="11985"/>
    <cellStyle name="Comma 4 6 4 6 2" xfId="11986"/>
    <cellStyle name="Comma 4 6 4 7" xfId="11987"/>
    <cellStyle name="Comma 4 6 5" xfId="11988"/>
    <cellStyle name="Comma 4 6 5 2" xfId="11989"/>
    <cellStyle name="Comma 4 6 5 2 2" xfId="11990"/>
    <cellStyle name="Comma 4 6 5 2 2 2" xfId="11991"/>
    <cellStyle name="Comma 4 6 5 2 2 3" xfId="11992"/>
    <cellStyle name="Comma 4 6 5 2 3" xfId="11993"/>
    <cellStyle name="Comma 4 6 5 2 4" xfId="11994"/>
    <cellStyle name="Comma 4 6 5 3" xfId="11995"/>
    <cellStyle name="Comma 4 6 5 3 2" xfId="11996"/>
    <cellStyle name="Comma 4 6 5 3 3" xfId="11997"/>
    <cellStyle name="Comma 4 6 5 4" xfId="11998"/>
    <cellStyle name="Comma 4 6 5 5" xfId="11999"/>
    <cellStyle name="Comma 4 6 6" xfId="12000"/>
    <cellStyle name="Comma 4 6 6 2" xfId="12001"/>
    <cellStyle name="Comma 4 6 6 2 2" xfId="12002"/>
    <cellStyle name="Comma 4 6 6 2 3" xfId="12003"/>
    <cellStyle name="Comma 4 6 6 3" xfId="12004"/>
    <cellStyle name="Comma 4 6 6 4" xfId="12005"/>
    <cellStyle name="Comma 4 6 7" xfId="12006"/>
    <cellStyle name="Comma 4 6 7 2" xfId="12007"/>
    <cellStyle name="Comma 4 6 7 3" xfId="12008"/>
    <cellStyle name="Comma 4 6 8" xfId="12009"/>
    <cellStyle name="Comma 4 6 8 2" xfId="12010"/>
    <cellStyle name="Comma 4 6 8 3" xfId="12011"/>
    <cellStyle name="Comma 4 6 9" xfId="12012"/>
    <cellStyle name="Comma 4 6 9 2" xfId="12013"/>
    <cellStyle name="Comma 4 6 9 3" xfId="12014"/>
    <cellStyle name="Comma 4 7" xfId="12015"/>
    <cellStyle name="Comma 4 7 10" xfId="40480"/>
    <cellStyle name="Comma 4 7 2" xfId="12016"/>
    <cellStyle name="Comma 4 7 2 2" xfId="12017"/>
    <cellStyle name="Comma 4 7 2 2 2" xfId="12018"/>
    <cellStyle name="Comma 4 7 2 2 2 2" xfId="12019"/>
    <cellStyle name="Comma 4 7 2 2 2 2 2" xfId="12020"/>
    <cellStyle name="Comma 4 7 2 2 2 2 3" xfId="12021"/>
    <cellStyle name="Comma 4 7 2 2 2 3" xfId="12022"/>
    <cellStyle name="Comma 4 7 2 2 2 4" xfId="12023"/>
    <cellStyle name="Comma 4 7 2 2 3" xfId="12024"/>
    <cellStyle name="Comma 4 7 2 2 3 2" xfId="12025"/>
    <cellStyle name="Comma 4 7 2 2 3 3" xfId="12026"/>
    <cellStyle name="Comma 4 7 2 2 4" xfId="12027"/>
    <cellStyle name="Comma 4 7 2 2 5" xfId="12028"/>
    <cellStyle name="Comma 4 7 2 3" xfId="12029"/>
    <cellStyle name="Comma 4 7 2 3 2" xfId="12030"/>
    <cellStyle name="Comma 4 7 2 3 2 2" xfId="12031"/>
    <cellStyle name="Comma 4 7 2 3 2 3" xfId="12032"/>
    <cellStyle name="Comma 4 7 2 3 3" xfId="12033"/>
    <cellStyle name="Comma 4 7 2 3 4" xfId="12034"/>
    <cellStyle name="Comma 4 7 2 4" xfId="12035"/>
    <cellStyle name="Comma 4 7 2 4 2" xfId="12036"/>
    <cellStyle name="Comma 4 7 2 4 3" xfId="12037"/>
    <cellStyle name="Comma 4 7 2 5" xfId="12038"/>
    <cellStyle name="Comma 4 7 2 5 2" xfId="12039"/>
    <cellStyle name="Comma 4 7 2 5 3" xfId="12040"/>
    <cellStyle name="Comma 4 7 2 6" xfId="12041"/>
    <cellStyle name="Comma 4 7 2 6 2" xfId="12042"/>
    <cellStyle name="Comma 4 7 2 7" xfId="12043"/>
    <cellStyle name="Comma 4 7 3" xfId="12044"/>
    <cellStyle name="Comma 4 7 3 2" xfId="12045"/>
    <cellStyle name="Comma 4 7 3 2 2" xfId="12046"/>
    <cellStyle name="Comma 4 7 3 2 2 2" xfId="12047"/>
    <cellStyle name="Comma 4 7 3 2 2 2 2" xfId="12048"/>
    <cellStyle name="Comma 4 7 3 2 2 2 3" xfId="12049"/>
    <cellStyle name="Comma 4 7 3 2 2 3" xfId="12050"/>
    <cellStyle name="Comma 4 7 3 2 2 4" xfId="12051"/>
    <cellStyle name="Comma 4 7 3 2 3" xfId="12052"/>
    <cellStyle name="Comma 4 7 3 2 3 2" xfId="12053"/>
    <cellStyle name="Comma 4 7 3 2 3 3" xfId="12054"/>
    <cellStyle name="Comma 4 7 3 2 4" xfId="12055"/>
    <cellStyle name="Comma 4 7 3 2 5" xfId="12056"/>
    <cellStyle name="Comma 4 7 3 3" xfId="12057"/>
    <cellStyle name="Comma 4 7 3 3 2" xfId="12058"/>
    <cellStyle name="Comma 4 7 3 3 2 2" xfId="12059"/>
    <cellStyle name="Comma 4 7 3 3 2 3" xfId="12060"/>
    <cellStyle name="Comma 4 7 3 3 3" xfId="12061"/>
    <cellStyle name="Comma 4 7 3 3 4" xfId="12062"/>
    <cellStyle name="Comma 4 7 3 4" xfId="12063"/>
    <cellStyle name="Comma 4 7 3 4 2" xfId="12064"/>
    <cellStyle name="Comma 4 7 3 4 3" xfId="12065"/>
    <cellStyle name="Comma 4 7 3 5" xfId="12066"/>
    <cellStyle name="Comma 4 7 3 5 2" xfId="12067"/>
    <cellStyle name="Comma 4 7 3 5 3" xfId="12068"/>
    <cellStyle name="Comma 4 7 3 6" xfId="12069"/>
    <cellStyle name="Comma 4 7 3 6 2" xfId="12070"/>
    <cellStyle name="Comma 4 7 3 7" xfId="12071"/>
    <cellStyle name="Comma 4 7 4" xfId="12072"/>
    <cellStyle name="Comma 4 7 4 2" xfId="12073"/>
    <cellStyle name="Comma 4 7 4 2 2" xfId="12074"/>
    <cellStyle name="Comma 4 7 4 2 2 2" xfId="12075"/>
    <cellStyle name="Comma 4 7 4 2 2 2 2" xfId="12076"/>
    <cellStyle name="Comma 4 7 4 2 2 2 3" xfId="12077"/>
    <cellStyle name="Comma 4 7 4 2 2 3" xfId="12078"/>
    <cellStyle name="Comma 4 7 4 2 2 4" xfId="12079"/>
    <cellStyle name="Comma 4 7 4 2 3" xfId="12080"/>
    <cellStyle name="Comma 4 7 4 2 3 2" xfId="12081"/>
    <cellStyle name="Comma 4 7 4 2 3 3" xfId="12082"/>
    <cellStyle name="Comma 4 7 4 2 4" xfId="12083"/>
    <cellStyle name="Comma 4 7 4 2 5" xfId="12084"/>
    <cellStyle name="Comma 4 7 4 3" xfId="12085"/>
    <cellStyle name="Comma 4 7 4 3 2" xfId="12086"/>
    <cellStyle name="Comma 4 7 4 3 2 2" xfId="12087"/>
    <cellStyle name="Comma 4 7 4 3 2 3" xfId="12088"/>
    <cellStyle name="Comma 4 7 4 3 3" xfId="12089"/>
    <cellStyle name="Comma 4 7 4 3 4" xfId="12090"/>
    <cellStyle name="Comma 4 7 4 4" xfId="12091"/>
    <cellStyle name="Comma 4 7 4 4 2" xfId="12092"/>
    <cellStyle name="Comma 4 7 4 4 3" xfId="12093"/>
    <cellStyle name="Comma 4 7 4 5" xfId="12094"/>
    <cellStyle name="Comma 4 7 4 5 2" xfId="12095"/>
    <cellStyle name="Comma 4 7 4 5 3" xfId="12096"/>
    <cellStyle name="Comma 4 7 4 6" xfId="12097"/>
    <cellStyle name="Comma 4 7 4 6 2" xfId="12098"/>
    <cellStyle name="Comma 4 7 4 7" xfId="12099"/>
    <cellStyle name="Comma 4 7 5" xfId="12100"/>
    <cellStyle name="Comma 4 7 5 2" xfId="12101"/>
    <cellStyle name="Comma 4 7 5 2 2" xfId="12102"/>
    <cellStyle name="Comma 4 7 5 2 2 2" xfId="12103"/>
    <cellStyle name="Comma 4 7 5 2 2 3" xfId="12104"/>
    <cellStyle name="Comma 4 7 5 2 3" xfId="12105"/>
    <cellStyle name="Comma 4 7 5 2 4" xfId="12106"/>
    <cellStyle name="Comma 4 7 5 3" xfId="12107"/>
    <cellStyle name="Comma 4 7 5 3 2" xfId="12108"/>
    <cellStyle name="Comma 4 7 5 3 3" xfId="12109"/>
    <cellStyle name="Comma 4 7 5 4" xfId="12110"/>
    <cellStyle name="Comma 4 7 5 5" xfId="12111"/>
    <cellStyle name="Comma 4 7 6" xfId="12112"/>
    <cellStyle name="Comma 4 7 6 2" xfId="12113"/>
    <cellStyle name="Comma 4 7 6 2 2" xfId="12114"/>
    <cellStyle name="Comma 4 7 6 2 3" xfId="12115"/>
    <cellStyle name="Comma 4 7 6 3" xfId="12116"/>
    <cellStyle name="Comma 4 7 6 4" xfId="12117"/>
    <cellStyle name="Comma 4 7 7" xfId="12118"/>
    <cellStyle name="Comma 4 7 7 2" xfId="12119"/>
    <cellStyle name="Comma 4 7 7 3" xfId="12120"/>
    <cellStyle name="Comma 4 7 8" xfId="12121"/>
    <cellStyle name="Comma 4 7 8 2" xfId="12122"/>
    <cellStyle name="Comma 4 7 8 3" xfId="12123"/>
    <cellStyle name="Comma 4 7 9" xfId="12124"/>
    <cellStyle name="Comma 4 7 9 2" xfId="12125"/>
    <cellStyle name="Comma 4 7 9 3" xfId="12126"/>
    <cellStyle name="Comma 4 8" xfId="12127"/>
    <cellStyle name="Comma 4 8 2" xfId="12128"/>
    <cellStyle name="Comma 4 8 2 2" xfId="12129"/>
    <cellStyle name="Comma 4 8 2 2 2" xfId="12130"/>
    <cellStyle name="Comma 4 8 2 2 2 2" xfId="12131"/>
    <cellStyle name="Comma 4 8 2 2 2 3" xfId="12132"/>
    <cellStyle name="Comma 4 8 2 2 3" xfId="12133"/>
    <cellStyle name="Comma 4 8 2 2 4" xfId="12134"/>
    <cellStyle name="Comma 4 8 2 3" xfId="12135"/>
    <cellStyle name="Comma 4 8 2 3 2" xfId="12136"/>
    <cellStyle name="Comma 4 8 2 3 3" xfId="12137"/>
    <cellStyle name="Comma 4 8 2 4" xfId="12138"/>
    <cellStyle name="Comma 4 8 2 5" xfId="12139"/>
    <cellStyle name="Comma 4 8 3" xfId="12140"/>
    <cellStyle name="Comma 4 8 3 2" xfId="12141"/>
    <cellStyle name="Comma 4 8 3 2 2" xfId="12142"/>
    <cellStyle name="Comma 4 8 3 2 3" xfId="12143"/>
    <cellStyle name="Comma 4 8 3 3" xfId="12144"/>
    <cellStyle name="Comma 4 8 3 4" xfId="12145"/>
    <cellStyle name="Comma 4 8 4" xfId="12146"/>
    <cellStyle name="Comma 4 8 4 2" xfId="12147"/>
    <cellStyle name="Comma 4 8 4 3" xfId="12148"/>
    <cellStyle name="Comma 4 8 5" xfId="12149"/>
    <cellStyle name="Comma 4 8 5 2" xfId="12150"/>
    <cellStyle name="Comma 4 8 5 3" xfId="12151"/>
    <cellStyle name="Comma 4 8 6" xfId="12152"/>
    <cellStyle name="Comma 4 8 6 2" xfId="12153"/>
    <cellStyle name="Comma 4 8 6 3" xfId="12154"/>
    <cellStyle name="Comma 4 8 7" xfId="40481"/>
    <cellStyle name="Comma 4 9" xfId="12155"/>
    <cellStyle name="Comma 4 9 2" xfId="12156"/>
    <cellStyle name="Comma 4 9 2 2" xfId="12157"/>
    <cellStyle name="Comma 4 9 2 2 2" xfId="12158"/>
    <cellStyle name="Comma 4 9 2 2 2 2" xfId="12159"/>
    <cellStyle name="Comma 4 9 2 2 2 3" xfId="12160"/>
    <cellStyle name="Comma 4 9 2 2 3" xfId="12161"/>
    <cellStyle name="Comma 4 9 2 2 4" xfId="12162"/>
    <cellStyle name="Comma 4 9 2 3" xfId="12163"/>
    <cellStyle name="Comma 4 9 2 3 2" xfId="12164"/>
    <cellStyle name="Comma 4 9 2 3 3" xfId="12165"/>
    <cellStyle name="Comma 4 9 2 4" xfId="12166"/>
    <cellStyle name="Comma 4 9 2 5" xfId="12167"/>
    <cellStyle name="Comma 4 9 3" xfId="12168"/>
    <cellStyle name="Comma 4 9 3 2" xfId="12169"/>
    <cellStyle name="Comma 4 9 3 2 2" xfId="12170"/>
    <cellStyle name="Comma 4 9 3 2 3" xfId="12171"/>
    <cellStyle name="Comma 4 9 3 3" xfId="12172"/>
    <cellStyle name="Comma 4 9 3 4" xfId="12173"/>
    <cellStyle name="Comma 4 9 4" xfId="12174"/>
    <cellStyle name="Comma 4 9 4 2" xfId="12175"/>
    <cellStyle name="Comma 4 9 4 3" xfId="12176"/>
    <cellStyle name="Comma 4 9 5" xfId="12177"/>
    <cellStyle name="Comma 4 9 5 2" xfId="12178"/>
    <cellStyle name="Comma 4 9 5 3" xfId="12179"/>
    <cellStyle name="Comma 4 9 6" xfId="12180"/>
    <cellStyle name="Comma 4 9 6 2" xfId="12181"/>
    <cellStyle name="Comma 4 9 6 3" xfId="12182"/>
    <cellStyle name="Comma 4 9 7" xfId="40482"/>
    <cellStyle name="Comma 5" xfId="12183"/>
    <cellStyle name="Comma 5 10" xfId="12184"/>
    <cellStyle name="Comma 5 10 2" xfId="12185"/>
    <cellStyle name="Comma 5 10 2 2" xfId="12186"/>
    <cellStyle name="Comma 5 10 2 3" xfId="12187"/>
    <cellStyle name="Comma 5 10 3" xfId="12188"/>
    <cellStyle name="Comma 5 10 4" xfId="12189"/>
    <cellStyle name="Comma 5 11" xfId="12190"/>
    <cellStyle name="Comma 5 11 2" xfId="12191"/>
    <cellStyle name="Comma 5 11 3" xfId="12192"/>
    <cellStyle name="Comma 5 12" xfId="12193"/>
    <cellStyle name="Comma 5 12 2" xfId="12194"/>
    <cellStyle name="Comma 5 12 3" xfId="12195"/>
    <cellStyle name="Comma 5 13" xfId="12196"/>
    <cellStyle name="Comma 5 13 2" xfId="12197"/>
    <cellStyle name="Comma 5 13 3" xfId="12198"/>
    <cellStyle name="Comma 5 14" xfId="40483"/>
    <cellStyle name="Comma 5 2" xfId="12199"/>
    <cellStyle name="Comma 5 2 10" xfId="12200"/>
    <cellStyle name="Comma 5 2 10 2" xfId="12201"/>
    <cellStyle name="Comma 5 2 10 3" xfId="12202"/>
    <cellStyle name="Comma 5 2 11" xfId="12203"/>
    <cellStyle name="Comma 5 2 11 2" xfId="12204"/>
    <cellStyle name="Comma 5 2 11 3" xfId="12205"/>
    <cellStyle name="Comma 5 2 12" xfId="40484"/>
    <cellStyle name="Comma 5 2 2" xfId="12206"/>
    <cellStyle name="Comma 5 2 2 10" xfId="12207"/>
    <cellStyle name="Comma 5 2 2 10 2" xfId="12208"/>
    <cellStyle name="Comma 5 2 2 10 3" xfId="12209"/>
    <cellStyle name="Comma 5 2 2 11" xfId="40485"/>
    <cellStyle name="Comma 5 2 2 2" xfId="12210"/>
    <cellStyle name="Comma 5 2 2 2 10" xfId="40486"/>
    <cellStyle name="Comma 5 2 2 2 2" xfId="12211"/>
    <cellStyle name="Comma 5 2 2 2 2 2" xfId="12212"/>
    <cellStyle name="Comma 5 2 2 2 2 2 2" xfId="12213"/>
    <cellStyle name="Comma 5 2 2 2 2 2 2 2" xfId="12214"/>
    <cellStyle name="Comma 5 2 2 2 2 2 2 2 2" xfId="12215"/>
    <cellStyle name="Comma 5 2 2 2 2 2 2 2 3" xfId="12216"/>
    <cellStyle name="Comma 5 2 2 2 2 2 2 3" xfId="12217"/>
    <cellStyle name="Comma 5 2 2 2 2 2 2 4" xfId="12218"/>
    <cellStyle name="Comma 5 2 2 2 2 2 3" xfId="12219"/>
    <cellStyle name="Comma 5 2 2 2 2 2 3 2" xfId="12220"/>
    <cellStyle name="Comma 5 2 2 2 2 2 3 3" xfId="12221"/>
    <cellStyle name="Comma 5 2 2 2 2 2 4" xfId="12222"/>
    <cellStyle name="Comma 5 2 2 2 2 2 5" xfId="12223"/>
    <cellStyle name="Comma 5 2 2 2 2 3" xfId="12224"/>
    <cellStyle name="Comma 5 2 2 2 2 3 2" xfId="12225"/>
    <cellStyle name="Comma 5 2 2 2 2 3 2 2" xfId="12226"/>
    <cellStyle name="Comma 5 2 2 2 2 3 2 3" xfId="12227"/>
    <cellStyle name="Comma 5 2 2 2 2 3 3" xfId="12228"/>
    <cellStyle name="Comma 5 2 2 2 2 3 4" xfId="12229"/>
    <cellStyle name="Comma 5 2 2 2 2 4" xfId="12230"/>
    <cellStyle name="Comma 5 2 2 2 2 4 2" xfId="12231"/>
    <cellStyle name="Comma 5 2 2 2 2 4 3" xfId="12232"/>
    <cellStyle name="Comma 5 2 2 2 2 5" xfId="12233"/>
    <cellStyle name="Comma 5 2 2 2 2 5 2" xfId="12234"/>
    <cellStyle name="Comma 5 2 2 2 2 5 3" xfId="12235"/>
    <cellStyle name="Comma 5 2 2 2 2 6" xfId="12236"/>
    <cellStyle name="Comma 5 2 2 2 2 6 2" xfId="12237"/>
    <cellStyle name="Comma 5 2 2 2 2 6 3" xfId="12238"/>
    <cellStyle name="Comma 5 2 2 2 2 7" xfId="40487"/>
    <cellStyle name="Comma 5 2 2 2 3" xfId="12239"/>
    <cellStyle name="Comma 5 2 2 2 3 2" xfId="12240"/>
    <cellStyle name="Comma 5 2 2 2 3 2 2" xfId="12241"/>
    <cellStyle name="Comma 5 2 2 2 3 2 2 2" xfId="12242"/>
    <cellStyle name="Comma 5 2 2 2 3 2 2 2 2" xfId="12243"/>
    <cellStyle name="Comma 5 2 2 2 3 2 2 2 3" xfId="12244"/>
    <cellStyle name="Comma 5 2 2 2 3 2 2 3" xfId="12245"/>
    <cellStyle name="Comma 5 2 2 2 3 2 2 4" xfId="12246"/>
    <cellStyle name="Comma 5 2 2 2 3 2 3" xfId="12247"/>
    <cellStyle name="Comma 5 2 2 2 3 2 3 2" xfId="12248"/>
    <cellStyle name="Comma 5 2 2 2 3 2 3 3" xfId="12249"/>
    <cellStyle name="Comma 5 2 2 2 3 2 4" xfId="12250"/>
    <cellStyle name="Comma 5 2 2 2 3 2 5" xfId="12251"/>
    <cellStyle name="Comma 5 2 2 2 3 3" xfId="12252"/>
    <cellStyle name="Comma 5 2 2 2 3 3 2" xfId="12253"/>
    <cellStyle name="Comma 5 2 2 2 3 3 2 2" xfId="12254"/>
    <cellStyle name="Comma 5 2 2 2 3 3 2 3" xfId="12255"/>
    <cellStyle name="Comma 5 2 2 2 3 3 3" xfId="12256"/>
    <cellStyle name="Comma 5 2 2 2 3 3 4" xfId="12257"/>
    <cellStyle name="Comma 5 2 2 2 3 4" xfId="12258"/>
    <cellStyle name="Comma 5 2 2 2 3 4 2" xfId="12259"/>
    <cellStyle name="Comma 5 2 2 2 3 4 3" xfId="12260"/>
    <cellStyle name="Comma 5 2 2 2 3 5" xfId="12261"/>
    <cellStyle name="Comma 5 2 2 2 3 5 2" xfId="12262"/>
    <cellStyle name="Comma 5 2 2 2 3 5 3" xfId="12263"/>
    <cellStyle name="Comma 5 2 2 2 3 6" xfId="12264"/>
    <cellStyle name="Comma 5 2 2 2 3 6 2" xfId="12265"/>
    <cellStyle name="Comma 5 2 2 2 3 7" xfId="12266"/>
    <cellStyle name="Comma 5 2 2 2 4" xfId="12267"/>
    <cellStyle name="Comma 5 2 2 2 4 2" xfId="12268"/>
    <cellStyle name="Comma 5 2 2 2 4 2 2" xfId="12269"/>
    <cellStyle name="Comma 5 2 2 2 4 2 2 2" xfId="12270"/>
    <cellStyle name="Comma 5 2 2 2 4 2 2 2 2" xfId="12271"/>
    <cellStyle name="Comma 5 2 2 2 4 2 2 2 3" xfId="12272"/>
    <cellStyle name="Comma 5 2 2 2 4 2 2 3" xfId="12273"/>
    <cellStyle name="Comma 5 2 2 2 4 2 2 4" xfId="12274"/>
    <cellStyle name="Comma 5 2 2 2 4 2 3" xfId="12275"/>
    <cellStyle name="Comma 5 2 2 2 4 2 3 2" xfId="12276"/>
    <cellStyle name="Comma 5 2 2 2 4 2 3 3" xfId="12277"/>
    <cellStyle name="Comma 5 2 2 2 4 2 4" xfId="12278"/>
    <cellStyle name="Comma 5 2 2 2 4 2 5" xfId="12279"/>
    <cellStyle name="Comma 5 2 2 2 4 3" xfId="12280"/>
    <cellStyle name="Comma 5 2 2 2 4 3 2" xfId="12281"/>
    <cellStyle name="Comma 5 2 2 2 4 3 2 2" xfId="12282"/>
    <cellStyle name="Comma 5 2 2 2 4 3 2 3" xfId="12283"/>
    <cellStyle name="Comma 5 2 2 2 4 3 3" xfId="12284"/>
    <cellStyle name="Comma 5 2 2 2 4 3 4" xfId="12285"/>
    <cellStyle name="Comma 5 2 2 2 4 4" xfId="12286"/>
    <cellStyle name="Comma 5 2 2 2 4 4 2" xfId="12287"/>
    <cellStyle name="Comma 5 2 2 2 4 4 3" xfId="12288"/>
    <cellStyle name="Comma 5 2 2 2 4 5" xfId="12289"/>
    <cellStyle name="Comma 5 2 2 2 4 5 2" xfId="12290"/>
    <cellStyle name="Comma 5 2 2 2 4 5 3" xfId="12291"/>
    <cellStyle name="Comma 5 2 2 2 4 6" xfId="12292"/>
    <cellStyle name="Comma 5 2 2 2 4 6 2" xfId="12293"/>
    <cellStyle name="Comma 5 2 2 2 4 7" xfId="12294"/>
    <cellStyle name="Comma 5 2 2 2 5" xfId="12295"/>
    <cellStyle name="Comma 5 2 2 2 5 2" xfId="12296"/>
    <cellStyle name="Comma 5 2 2 2 5 2 2" xfId="12297"/>
    <cellStyle name="Comma 5 2 2 2 5 2 2 2" xfId="12298"/>
    <cellStyle name="Comma 5 2 2 2 5 2 2 3" xfId="12299"/>
    <cellStyle name="Comma 5 2 2 2 5 2 3" xfId="12300"/>
    <cellStyle name="Comma 5 2 2 2 5 2 4" xfId="12301"/>
    <cellStyle name="Comma 5 2 2 2 5 3" xfId="12302"/>
    <cellStyle name="Comma 5 2 2 2 5 3 2" xfId="12303"/>
    <cellStyle name="Comma 5 2 2 2 5 3 3" xfId="12304"/>
    <cellStyle name="Comma 5 2 2 2 5 4" xfId="12305"/>
    <cellStyle name="Comma 5 2 2 2 5 5" xfId="12306"/>
    <cellStyle name="Comma 5 2 2 2 6" xfId="12307"/>
    <cellStyle name="Comma 5 2 2 2 6 2" xfId="12308"/>
    <cellStyle name="Comma 5 2 2 2 6 2 2" xfId="12309"/>
    <cellStyle name="Comma 5 2 2 2 6 2 3" xfId="12310"/>
    <cellStyle name="Comma 5 2 2 2 6 3" xfId="12311"/>
    <cellStyle name="Comma 5 2 2 2 6 4" xfId="12312"/>
    <cellStyle name="Comma 5 2 2 2 7" xfId="12313"/>
    <cellStyle name="Comma 5 2 2 2 7 2" xfId="12314"/>
    <cellStyle name="Comma 5 2 2 2 7 3" xfId="12315"/>
    <cellStyle name="Comma 5 2 2 2 8" xfId="12316"/>
    <cellStyle name="Comma 5 2 2 2 8 2" xfId="12317"/>
    <cellStyle name="Comma 5 2 2 2 8 3" xfId="12318"/>
    <cellStyle name="Comma 5 2 2 2 9" xfId="12319"/>
    <cellStyle name="Comma 5 2 2 2 9 2" xfId="12320"/>
    <cellStyle name="Comma 5 2 2 2 9 3" xfId="12321"/>
    <cellStyle name="Comma 5 2 2 3" xfId="12322"/>
    <cellStyle name="Comma 5 2 2 3 2" xfId="12323"/>
    <cellStyle name="Comma 5 2 2 3 2 2" xfId="12324"/>
    <cellStyle name="Comma 5 2 2 3 2 2 2" xfId="12325"/>
    <cellStyle name="Comma 5 2 2 3 2 2 2 2" xfId="12326"/>
    <cellStyle name="Comma 5 2 2 3 2 2 2 3" xfId="12327"/>
    <cellStyle name="Comma 5 2 2 3 2 2 3" xfId="12328"/>
    <cellStyle name="Comma 5 2 2 3 2 2 4" xfId="12329"/>
    <cellStyle name="Comma 5 2 2 3 2 3" xfId="12330"/>
    <cellStyle name="Comma 5 2 2 3 2 3 2" xfId="12331"/>
    <cellStyle name="Comma 5 2 2 3 2 3 3" xfId="12332"/>
    <cellStyle name="Comma 5 2 2 3 2 4" xfId="12333"/>
    <cellStyle name="Comma 5 2 2 3 2 5" xfId="12334"/>
    <cellStyle name="Comma 5 2 2 3 3" xfId="12335"/>
    <cellStyle name="Comma 5 2 2 3 3 2" xfId="12336"/>
    <cellStyle name="Comma 5 2 2 3 3 2 2" xfId="12337"/>
    <cellStyle name="Comma 5 2 2 3 3 2 3" xfId="12338"/>
    <cellStyle name="Comma 5 2 2 3 3 3" xfId="12339"/>
    <cellStyle name="Comma 5 2 2 3 3 4" xfId="12340"/>
    <cellStyle name="Comma 5 2 2 3 4" xfId="12341"/>
    <cellStyle name="Comma 5 2 2 3 4 2" xfId="12342"/>
    <cellStyle name="Comma 5 2 2 3 4 3" xfId="12343"/>
    <cellStyle name="Comma 5 2 2 3 5" xfId="12344"/>
    <cellStyle name="Comma 5 2 2 3 5 2" xfId="12345"/>
    <cellStyle name="Comma 5 2 2 3 5 3" xfId="12346"/>
    <cellStyle name="Comma 5 2 2 3 6" xfId="12347"/>
    <cellStyle name="Comma 5 2 2 3 6 2" xfId="12348"/>
    <cellStyle name="Comma 5 2 2 3 6 3" xfId="12349"/>
    <cellStyle name="Comma 5 2 2 3 7" xfId="40488"/>
    <cellStyle name="Comma 5 2 2 4" xfId="12350"/>
    <cellStyle name="Comma 5 2 2 4 2" xfId="12351"/>
    <cellStyle name="Comma 5 2 2 4 2 2" xfId="12352"/>
    <cellStyle name="Comma 5 2 2 4 2 2 2" xfId="12353"/>
    <cellStyle name="Comma 5 2 2 4 2 2 2 2" xfId="12354"/>
    <cellStyle name="Comma 5 2 2 4 2 2 2 3" xfId="12355"/>
    <cellStyle name="Comma 5 2 2 4 2 2 3" xfId="12356"/>
    <cellStyle name="Comma 5 2 2 4 2 2 4" xfId="12357"/>
    <cellStyle name="Comma 5 2 2 4 2 3" xfId="12358"/>
    <cellStyle name="Comma 5 2 2 4 2 3 2" xfId="12359"/>
    <cellStyle name="Comma 5 2 2 4 2 3 3" xfId="12360"/>
    <cellStyle name="Comma 5 2 2 4 2 4" xfId="12361"/>
    <cellStyle name="Comma 5 2 2 4 2 5" xfId="12362"/>
    <cellStyle name="Comma 5 2 2 4 3" xfId="12363"/>
    <cellStyle name="Comma 5 2 2 4 3 2" xfId="12364"/>
    <cellStyle name="Comma 5 2 2 4 3 2 2" xfId="12365"/>
    <cellStyle name="Comma 5 2 2 4 3 2 3" xfId="12366"/>
    <cellStyle name="Comma 5 2 2 4 3 3" xfId="12367"/>
    <cellStyle name="Comma 5 2 2 4 3 4" xfId="12368"/>
    <cellStyle name="Comma 5 2 2 4 4" xfId="12369"/>
    <cellStyle name="Comma 5 2 2 4 4 2" xfId="12370"/>
    <cellStyle name="Comma 5 2 2 4 4 3" xfId="12371"/>
    <cellStyle name="Comma 5 2 2 4 5" xfId="12372"/>
    <cellStyle name="Comma 5 2 2 4 5 2" xfId="12373"/>
    <cellStyle name="Comma 5 2 2 4 5 3" xfId="12374"/>
    <cellStyle name="Comma 5 2 2 4 6" xfId="12375"/>
    <cellStyle name="Comma 5 2 2 4 6 2" xfId="12376"/>
    <cellStyle name="Comma 5 2 2 4 7" xfId="12377"/>
    <cellStyle name="Comma 5 2 2 5" xfId="12378"/>
    <cellStyle name="Comma 5 2 2 5 2" xfId="12379"/>
    <cellStyle name="Comma 5 2 2 5 2 2" xfId="12380"/>
    <cellStyle name="Comma 5 2 2 5 2 2 2" xfId="12381"/>
    <cellStyle name="Comma 5 2 2 5 2 2 2 2" xfId="12382"/>
    <cellStyle name="Comma 5 2 2 5 2 2 2 3" xfId="12383"/>
    <cellStyle name="Comma 5 2 2 5 2 2 3" xfId="12384"/>
    <cellStyle name="Comma 5 2 2 5 2 2 4" xfId="12385"/>
    <cellStyle name="Comma 5 2 2 5 2 3" xfId="12386"/>
    <cellStyle name="Comma 5 2 2 5 2 3 2" xfId="12387"/>
    <cellStyle name="Comma 5 2 2 5 2 3 3" xfId="12388"/>
    <cellStyle name="Comma 5 2 2 5 2 4" xfId="12389"/>
    <cellStyle name="Comma 5 2 2 5 2 5" xfId="12390"/>
    <cellStyle name="Comma 5 2 2 5 3" xfId="12391"/>
    <cellStyle name="Comma 5 2 2 5 3 2" xfId="12392"/>
    <cellStyle name="Comma 5 2 2 5 3 2 2" xfId="12393"/>
    <cellStyle name="Comma 5 2 2 5 3 2 3" xfId="12394"/>
    <cellStyle name="Comma 5 2 2 5 3 3" xfId="12395"/>
    <cellStyle name="Comma 5 2 2 5 3 4" xfId="12396"/>
    <cellStyle name="Comma 5 2 2 5 4" xfId="12397"/>
    <cellStyle name="Comma 5 2 2 5 4 2" xfId="12398"/>
    <cellStyle name="Comma 5 2 2 5 4 3" xfId="12399"/>
    <cellStyle name="Comma 5 2 2 5 5" xfId="12400"/>
    <cellStyle name="Comma 5 2 2 5 5 2" xfId="12401"/>
    <cellStyle name="Comma 5 2 2 5 5 3" xfId="12402"/>
    <cellStyle name="Comma 5 2 2 5 6" xfId="12403"/>
    <cellStyle name="Comma 5 2 2 5 6 2" xfId="12404"/>
    <cellStyle name="Comma 5 2 2 5 7" xfId="12405"/>
    <cellStyle name="Comma 5 2 2 6" xfId="12406"/>
    <cellStyle name="Comma 5 2 2 6 2" xfId="12407"/>
    <cellStyle name="Comma 5 2 2 6 2 2" xfId="12408"/>
    <cellStyle name="Comma 5 2 2 6 2 2 2" xfId="12409"/>
    <cellStyle name="Comma 5 2 2 6 2 2 3" xfId="12410"/>
    <cellStyle name="Comma 5 2 2 6 2 3" xfId="12411"/>
    <cellStyle name="Comma 5 2 2 6 2 4" xfId="12412"/>
    <cellStyle name="Comma 5 2 2 6 3" xfId="12413"/>
    <cellStyle name="Comma 5 2 2 6 3 2" xfId="12414"/>
    <cellStyle name="Comma 5 2 2 6 3 3" xfId="12415"/>
    <cellStyle name="Comma 5 2 2 6 4" xfId="12416"/>
    <cellStyle name="Comma 5 2 2 6 5" xfId="12417"/>
    <cellStyle name="Comma 5 2 2 7" xfId="12418"/>
    <cellStyle name="Comma 5 2 2 7 2" xfId="12419"/>
    <cellStyle name="Comma 5 2 2 7 2 2" xfId="12420"/>
    <cellStyle name="Comma 5 2 2 7 2 3" xfId="12421"/>
    <cellStyle name="Comma 5 2 2 7 3" xfId="12422"/>
    <cellStyle name="Comma 5 2 2 7 4" xfId="12423"/>
    <cellStyle name="Comma 5 2 2 8" xfId="12424"/>
    <cellStyle name="Comma 5 2 2 8 2" xfId="12425"/>
    <cellStyle name="Comma 5 2 2 8 3" xfId="12426"/>
    <cellStyle name="Comma 5 2 2 9" xfId="12427"/>
    <cellStyle name="Comma 5 2 2 9 2" xfId="12428"/>
    <cellStyle name="Comma 5 2 2 9 3" xfId="12429"/>
    <cellStyle name="Comma 5 2 3" xfId="12430"/>
    <cellStyle name="Comma 5 2 3 10" xfId="40489"/>
    <cellStyle name="Comma 5 2 3 2" xfId="12431"/>
    <cellStyle name="Comma 5 2 3 2 2" xfId="12432"/>
    <cellStyle name="Comma 5 2 3 2 2 2" xfId="12433"/>
    <cellStyle name="Comma 5 2 3 2 2 2 2" xfId="12434"/>
    <cellStyle name="Comma 5 2 3 2 2 2 2 2" xfId="12435"/>
    <cellStyle name="Comma 5 2 3 2 2 2 2 3" xfId="12436"/>
    <cellStyle name="Comma 5 2 3 2 2 2 3" xfId="12437"/>
    <cellStyle name="Comma 5 2 3 2 2 2 4" xfId="12438"/>
    <cellStyle name="Comma 5 2 3 2 2 3" xfId="12439"/>
    <cellStyle name="Comma 5 2 3 2 2 3 2" xfId="12440"/>
    <cellStyle name="Comma 5 2 3 2 2 3 3" xfId="12441"/>
    <cellStyle name="Comma 5 2 3 2 2 4" xfId="12442"/>
    <cellStyle name="Comma 5 2 3 2 2 5" xfId="12443"/>
    <cellStyle name="Comma 5 2 3 2 3" xfId="12444"/>
    <cellStyle name="Comma 5 2 3 2 3 2" xfId="12445"/>
    <cellStyle name="Comma 5 2 3 2 3 2 2" xfId="12446"/>
    <cellStyle name="Comma 5 2 3 2 3 2 3" xfId="12447"/>
    <cellStyle name="Comma 5 2 3 2 3 3" xfId="12448"/>
    <cellStyle name="Comma 5 2 3 2 3 4" xfId="12449"/>
    <cellStyle name="Comma 5 2 3 2 4" xfId="12450"/>
    <cellStyle name="Comma 5 2 3 2 4 2" xfId="12451"/>
    <cellStyle name="Comma 5 2 3 2 4 3" xfId="12452"/>
    <cellStyle name="Comma 5 2 3 2 5" xfId="12453"/>
    <cellStyle name="Comma 5 2 3 2 5 2" xfId="12454"/>
    <cellStyle name="Comma 5 2 3 2 5 3" xfId="12455"/>
    <cellStyle name="Comma 5 2 3 2 6" xfId="12456"/>
    <cellStyle name="Comma 5 2 3 2 6 2" xfId="12457"/>
    <cellStyle name="Comma 5 2 3 2 6 3" xfId="12458"/>
    <cellStyle name="Comma 5 2 3 2 7" xfId="40490"/>
    <cellStyle name="Comma 5 2 3 3" xfId="12459"/>
    <cellStyle name="Comma 5 2 3 3 2" xfId="12460"/>
    <cellStyle name="Comma 5 2 3 3 2 2" xfId="12461"/>
    <cellStyle name="Comma 5 2 3 3 2 2 2" xfId="12462"/>
    <cellStyle name="Comma 5 2 3 3 2 2 2 2" xfId="12463"/>
    <cellStyle name="Comma 5 2 3 3 2 2 2 3" xfId="12464"/>
    <cellStyle name="Comma 5 2 3 3 2 2 3" xfId="12465"/>
    <cellStyle name="Comma 5 2 3 3 2 2 4" xfId="12466"/>
    <cellStyle name="Comma 5 2 3 3 2 3" xfId="12467"/>
    <cellStyle name="Comma 5 2 3 3 2 3 2" xfId="12468"/>
    <cellStyle name="Comma 5 2 3 3 2 3 3" xfId="12469"/>
    <cellStyle name="Comma 5 2 3 3 2 4" xfId="12470"/>
    <cellStyle name="Comma 5 2 3 3 2 5" xfId="12471"/>
    <cellStyle name="Comma 5 2 3 3 3" xfId="12472"/>
    <cellStyle name="Comma 5 2 3 3 3 2" xfId="12473"/>
    <cellStyle name="Comma 5 2 3 3 3 2 2" xfId="12474"/>
    <cellStyle name="Comma 5 2 3 3 3 2 3" xfId="12475"/>
    <cellStyle name="Comma 5 2 3 3 3 3" xfId="12476"/>
    <cellStyle name="Comma 5 2 3 3 3 4" xfId="12477"/>
    <cellStyle name="Comma 5 2 3 3 4" xfId="12478"/>
    <cellStyle name="Comma 5 2 3 3 4 2" xfId="12479"/>
    <cellStyle name="Comma 5 2 3 3 4 3" xfId="12480"/>
    <cellStyle name="Comma 5 2 3 3 5" xfId="12481"/>
    <cellStyle name="Comma 5 2 3 3 5 2" xfId="12482"/>
    <cellStyle name="Comma 5 2 3 3 5 3" xfId="12483"/>
    <cellStyle name="Comma 5 2 3 3 6" xfId="12484"/>
    <cellStyle name="Comma 5 2 3 3 6 2" xfId="12485"/>
    <cellStyle name="Comma 5 2 3 3 7" xfId="12486"/>
    <cellStyle name="Comma 5 2 3 4" xfId="12487"/>
    <cellStyle name="Comma 5 2 3 4 2" xfId="12488"/>
    <cellStyle name="Comma 5 2 3 4 2 2" xfId="12489"/>
    <cellStyle name="Comma 5 2 3 4 2 2 2" xfId="12490"/>
    <cellStyle name="Comma 5 2 3 4 2 2 2 2" xfId="12491"/>
    <cellStyle name="Comma 5 2 3 4 2 2 2 3" xfId="12492"/>
    <cellStyle name="Comma 5 2 3 4 2 2 3" xfId="12493"/>
    <cellStyle name="Comma 5 2 3 4 2 2 4" xfId="12494"/>
    <cellStyle name="Comma 5 2 3 4 2 3" xfId="12495"/>
    <cellStyle name="Comma 5 2 3 4 2 3 2" xfId="12496"/>
    <cellStyle name="Comma 5 2 3 4 2 3 3" xfId="12497"/>
    <cellStyle name="Comma 5 2 3 4 2 4" xfId="12498"/>
    <cellStyle name="Comma 5 2 3 4 2 5" xfId="12499"/>
    <cellStyle name="Comma 5 2 3 4 3" xfId="12500"/>
    <cellStyle name="Comma 5 2 3 4 3 2" xfId="12501"/>
    <cellStyle name="Comma 5 2 3 4 3 2 2" xfId="12502"/>
    <cellStyle name="Comma 5 2 3 4 3 2 3" xfId="12503"/>
    <cellStyle name="Comma 5 2 3 4 3 3" xfId="12504"/>
    <cellStyle name="Comma 5 2 3 4 3 4" xfId="12505"/>
    <cellStyle name="Comma 5 2 3 4 4" xfId="12506"/>
    <cellStyle name="Comma 5 2 3 4 4 2" xfId="12507"/>
    <cellStyle name="Comma 5 2 3 4 4 3" xfId="12508"/>
    <cellStyle name="Comma 5 2 3 4 5" xfId="12509"/>
    <cellStyle name="Comma 5 2 3 4 5 2" xfId="12510"/>
    <cellStyle name="Comma 5 2 3 4 5 3" xfId="12511"/>
    <cellStyle name="Comma 5 2 3 4 6" xfId="12512"/>
    <cellStyle name="Comma 5 2 3 4 6 2" xfId="12513"/>
    <cellStyle name="Comma 5 2 3 4 7" xfId="12514"/>
    <cellStyle name="Comma 5 2 3 5" xfId="12515"/>
    <cellStyle name="Comma 5 2 3 5 2" xfId="12516"/>
    <cellStyle name="Comma 5 2 3 5 2 2" xfId="12517"/>
    <cellStyle name="Comma 5 2 3 5 2 2 2" xfId="12518"/>
    <cellStyle name="Comma 5 2 3 5 2 2 3" xfId="12519"/>
    <cellStyle name="Comma 5 2 3 5 2 3" xfId="12520"/>
    <cellStyle name="Comma 5 2 3 5 2 4" xfId="12521"/>
    <cellStyle name="Comma 5 2 3 5 3" xfId="12522"/>
    <cellStyle name="Comma 5 2 3 5 3 2" xfId="12523"/>
    <cellStyle name="Comma 5 2 3 5 3 3" xfId="12524"/>
    <cellStyle name="Comma 5 2 3 5 4" xfId="12525"/>
    <cellStyle name="Comma 5 2 3 5 5" xfId="12526"/>
    <cellStyle name="Comma 5 2 3 6" xfId="12527"/>
    <cellStyle name="Comma 5 2 3 6 2" xfId="12528"/>
    <cellStyle name="Comma 5 2 3 6 2 2" xfId="12529"/>
    <cellStyle name="Comma 5 2 3 6 2 3" xfId="12530"/>
    <cellStyle name="Comma 5 2 3 6 3" xfId="12531"/>
    <cellStyle name="Comma 5 2 3 6 4" xfId="12532"/>
    <cellStyle name="Comma 5 2 3 7" xfId="12533"/>
    <cellStyle name="Comma 5 2 3 7 2" xfId="12534"/>
    <cellStyle name="Comma 5 2 3 7 3" xfId="12535"/>
    <cellStyle name="Comma 5 2 3 8" xfId="12536"/>
    <cellStyle name="Comma 5 2 3 8 2" xfId="12537"/>
    <cellStyle name="Comma 5 2 3 8 3" xfId="12538"/>
    <cellStyle name="Comma 5 2 3 9" xfId="12539"/>
    <cellStyle name="Comma 5 2 3 9 2" xfId="12540"/>
    <cellStyle name="Comma 5 2 3 9 3" xfId="12541"/>
    <cellStyle name="Comma 5 2 4" xfId="12542"/>
    <cellStyle name="Comma 5 2 4 2" xfId="12543"/>
    <cellStyle name="Comma 5 2 4 2 2" xfId="12544"/>
    <cellStyle name="Comma 5 2 4 2 2 2" xfId="12545"/>
    <cellStyle name="Comma 5 2 4 2 2 2 2" xfId="12546"/>
    <cellStyle name="Comma 5 2 4 2 2 2 3" xfId="12547"/>
    <cellStyle name="Comma 5 2 4 2 2 3" xfId="12548"/>
    <cellStyle name="Comma 5 2 4 2 2 4" xfId="12549"/>
    <cellStyle name="Comma 5 2 4 2 3" xfId="12550"/>
    <cellStyle name="Comma 5 2 4 2 3 2" xfId="12551"/>
    <cellStyle name="Comma 5 2 4 2 3 3" xfId="12552"/>
    <cellStyle name="Comma 5 2 4 2 4" xfId="12553"/>
    <cellStyle name="Comma 5 2 4 2 5" xfId="12554"/>
    <cellStyle name="Comma 5 2 4 3" xfId="12555"/>
    <cellStyle name="Comma 5 2 4 3 2" xfId="12556"/>
    <cellStyle name="Comma 5 2 4 3 2 2" xfId="12557"/>
    <cellStyle name="Comma 5 2 4 3 2 3" xfId="12558"/>
    <cellStyle name="Comma 5 2 4 3 3" xfId="12559"/>
    <cellStyle name="Comma 5 2 4 3 4" xfId="12560"/>
    <cellStyle name="Comma 5 2 4 4" xfId="12561"/>
    <cellStyle name="Comma 5 2 4 4 2" xfId="12562"/>
    <cellStyle name="Comma 5 2 4 4 3" xfId="12563"/>
    <cellStyle name="Comma 5 2 4 5" xfId="12564"/>
    <cellStyle name="Comma 5 2 4 5 2" xfId="12565"/>
    <cellStyle name="Comma 5 2 4 5 3" xfId="12566"/>
    <cellStyle name="Comma 5 2 4 6" xfId="12567"/>
    <cellStyle name="Comma 5 2 4 6 2" xfId="12568"/>
    <cellStyle name="Comma 5 2 4 6 3" xfId="12569"/>
    <cellStyle name="Comma 5 2 4 7" xfId="40491"/>
    <cellStyle name="Comma 5 2 5" xfId="12570"/>
    <cellStyle name="Comma 5 2 5 2" xfId="12571"/>
    <cellStyle name="Comma 5 2 5 2 2" xfId="12572"/>
    <cellStyle name="Comma 5 2 5 2 2 2" xfId="12573"/>
    <cellStyle name="Comma 5 2 5 2 2 2 2" xfId="12574"/>
    <cellStyle name="Comma 5 2 5 2 2 2 3" xfId="12575"/>
    <cellStyle name="Comma 5 2 5 2 2 3" xfId="12576"/>
    <cellStyle name="Comma 5 2 5 2 2 4" xfId="12577"/>
    <cellStyle name="Comma 5 2 5 2 3" xfId="12578"/>
    <cellStyle name="Comma 5 2 5 2 3 2" xfId="12579"/>
    <cellStyle name="Comma 5 2 5 2 3 3" xfId="12580"/>
    <cellStyle name="Comma 5 2 5 2 4" xfId="12581"/>
    <cellStyle name="Comma 5 2 5 2 5" xfId="12582"/>
    <cellStyle name="Comma 5 2 5 3" xfId="12583"/>
    <cellStyle name="Comma 5 2 5 3 2" xfId="12584"/>
    <cellStyle name="Comma 5 2 5 3 2 2" xfId="12585"/>
    <cellStyle name="Comma 5 2 5 3 2 3" xfId="12586"/>
    <cellStyle name="Comma 5 2 5 3 3" xfId="12587"/>
    <cellStyle name="Comma 5 2 5 3 4" xfId="12588"/>
    <cellStyle name="Comma 5 2 5 4" xfId="12589"/>
    <cellStyle name="Comma 5 2 5 4 2" xfId="12590"/>
    <cellStyle name="Comma 5 2 5 4 3" xfId="12591"/>
    <cellStyle name="Comma 5 2 5 5" xfId="12592"/>
    <cellStyle name="Comma 5 2 5 5 2" xfId="12593"/>
    <cellStyle name="Comma 5 2 5 5 3" xfId="12594"/>
    <cellStyle name="Comma 5 2 5 6" xfId="12595"/>
    <cellStyle name="Comma 5 2 5 6 2" xfId="12596"/>
    <cellStyle name="Comma 5 2 5 7" xfId="12597"/>
    <cellStyle name="Comma 5 2 6" xfId="12598"/>
    <cellStyle name="Comma 5 2 6 2" xfId="12599"/>
    <cellStyle name="Comma 5 2 6 2 2" xfId="12600"/>
    <cellStyle name="Comma 5 2 6 2 2 2" xfId="12601"/>
    <cellStyle name="Comma 5 2 6 2 2 2 2" xfId="12602"/>
    <cellStyle name="Comma 5 2 6 2 2 2 3" xfId="12603"/>
    <cellStyle name="Comma 5 2 6 2 2 3" xfId="12604"/>
    <cellStyle name="Comma 5 2 6 2 2 4" xfId="12605"/>
    <cellStyle name="Comma 5 2 6 2 3" xfId="12606"/>
    <cellStyle name="Comma 5 2 6 2 3 2" xfId="12607"/>
    <cellStyle name="Comma 5 2 6 2 3 3" xfId="12608"/>
    <cellStyle name="Comma 5 2 6 2 4" xfId="12609"/>
    <cellStyle name="Comma 5 2 6 2 5" xfId="12610"/>
    <cellStyle name="Comma 5 2 6 3" xfId="12611"/>
    <cellStyle name="Comma 5 2 6 3 2" xfId="12612"/>
    <cellStyle name="Comma 5 2 6 3 2 2" xfId="12613"/>
    <cellStyle name="Comma 5 2 6 3 2 3" xfId="12614"/>
    <cellStyle name="Comma 5 2 6 3 3" xfId="12615"/>
    <cellStyle name="Comma 5 2 6 3 4" xfId="12616"/>
    <cellStyle name="Comma 5 2 6 4" xfId="12617"/>
    <cellStyle name="Comma 5 2 6 4 2" xfId="12618"/>
    <cellStyle name="Comma 5 2 6 4 3" xfId="12619"/>
    <cellStyle name="Comma 5 2 6 5" xfId="12620"/>
    <cellStyle name="Comma 5 2 6 5 2" xfId="12621"/>
    <cellStyle name="Comma 5 2 6 5 3" xfId="12622"/>
    <cellStyle name="Comma 5 2 6 6" xfId="12623"/>
    <cellStyle name="Comma 5 2 6 6 2" xfId="12624"/>
    <cellStyle name="Comma 5 2 6 7" xfId="12625"/>
    <cellStyle name="Comma 5 2 7" xfId="12626"/>
    <cellStyle name="Comma 5 2 7 2" xfId="12627"/>
    <cellStyle name="Comma 5 2 7 2 2" xfId="12628"/>
    <cellStyle name="Comma 5 2 7 2 2 2" xfId="12629"/>
    <cellStyle name="Comma 5 2 7 2 2 3" xfId="12630"/>
    <cellStyle name="Comma 5 2 7 2 3" xfId="12631"/>
    <cellStyle name="Comma 5 2 7 2 4" xfId="12632"/>
    <cellStyle name="Comma 5 2 7 3" xfId="12633"/>
    <cellStyle name="Comma 5 2 7 3 2" xfId="12634"/>
    <cellStyle name="Comma 5 2 7 3 3" xfId="12635"/>
    <cellStyle name="Comma 5 2 7 4" xfId="12636"/>
    <cellStyle name="Comma 5 2 7 5" xfId="12637"/>
    <cellStyle name="Comma 5 2 8" xfId="12638"/>
    <cellStyle name="Comma 5 2 8 2" xfId="12639"/>
    <cellStyle name="Comma 5 2 8 2 2" xfId="12640"/>
    <cellStyle name="Comma 5 2 8 2 3" xfId="12641"/>
    <cellStyle name="Comma 5 2 8 3" xfId="12642"/>
    <cellStyle name="Comma 5 2 8 4" xfId="12643"/>
    <cellStyle name="Comma 5 2 9" xfId="12644"/>
    <cellStyle name="Comma 5 2 9 2" xfId="12645"/>
    <cellStyle name="Comma 5 2 9 3" xfId="12646"/>
    <cellStyle name="Comma 5 3" xfId="12647"/>
    <cellStyle name="Comma 5 3 10" xfId="12648"/>
    <cellStyle name="Comma 5 3 10 2" xfId="12649"/>
    <cellStyle name="Comma 5 3 10 3" xfId="12650"/>
    <cellStyle name="Comma 5 3 11" xfId="40492"/>
    <cellStyle name="Comma 5 3 2" xfId="12651"/>
    <cellStyle name="Comma 5 3 2 10" xfId="40493"/>
    <cellStyle name="Comma 5 3 2 2" xfId="12652"/>
    <cellStyle name="Comma 5 3 2 2 2" xfId="12653"/>
    <cellStyle name="Comma 5 3 2 2 2 2" xfId="12654"/>
    <cellStyle name="Comma 5 3 2 2 2 2 2" xfId="12655"/>
    <cellStyle name="Comma 5 3 2 2 2 2 2 2" xfId="12656"/>
    <cellStyle name="Comma 5 3 2 2 2 2 2 3" xfId="12657"/>
    <cellStyle name="Comma 5 3 2 2 2 2 3" xfId="12658"/>
    <cellStyle name="Comma 5 3 2 2 2 2 4" xfId="12659"/>
    <cellStyle name="Comma 5 3 2 2 2 3" xfId="12660"/>
    <cellStyle name="Comma 5 3 2 2 2 3 2" xfId="12661"/>
    <cellStyle name="Comma 5 3 2 2 2 3 3" xfId="12662"/>
    <cellStyle name="Comma 5 3 2 2 2 4" xfId="12663"/>
    <cellStyle name="Comma 5 3 2 2 2 5" xfId="12664"/>
    <cellStyle name="Comma 5 3 2 2 3" xfId="12665"/>
    <cellStyle name="Comma 5 3 2 2 3 2" xfId="12666"/>
    <cellStyle name="Comma 5 3 2 2 3 2 2" xfId="12667"/>
    <cellStyle name="Comma 5 3 2 2 3 2 3" xfId="12668"/>
    <cellStyle name="Comma 5 3 2 2 3 3" xfId="12669"/>
    <cellStyle name="Comma 5 3 2 2 3 4" xfId="12670"/>
    <cellStyle name="Comma 5 3 2 2 4" xfId="12671"/>
    <cellStyle name="Comma 5 3 2 2 4 2" xfId="12672"/>
    <cellStyle name="Comma 5 3 2 2 4 3" xfId="12673"/>
    <cellStyle name="Comma 5 3 2 2 5" xfId="12674"/>
    <cellStyle name="Comma 5 3 2 2 5 2" xfId="12675"/>
    <cellStyle name="Comma 5 3 2 2 5 3" xfId="12676"/>
    <cellStyle name="Comma 5 3 2 2 6" xfId="12677"/>
    <cellStyle name="Comma 5 3 2 2 6 2" xfId="12678"/>
    <cellStyle name="Comma 5 3 2 2 6 3" xfId="12679"/>
    <cellStyle name="Comma 5 3 2 2 7" xfId="40494"/>
    <cellStyle name="Comma 5 3 2 3" xfId="12680"/>
    <cellStyle name="Comma 5 3 2 3 2" xfId="12681"/>
    <cellStyle name="Comma 5 3 2 3 2 2" xfId="12682"/>
    <cellStyle name="Comma 5 3 2 3 2 2 2" xfId="12683"/>
    <cellStyle name="Comma 5 3 2 3 2 2 2 2" xfId="12684"/>
    <cellStyle name="Comma 5 3 2 3 2 2 2 3" xfId="12685"/>
    <cellStyle name="Comma 5 3 2 3 2 2 3" xfId="12686"/>
    <cellStyle name="Comma 5 3 2 3 2 2 4" xfId="12687"/>
    <cellStyle name="Comma 5 3 2 3 2 3" xfId="12688"/>
    <cellStyle name="Comma 5 3 2 3 2 3 2" xfId="12689"/>
    <cellStyle name="Comma 5 3 2 3 2 3 3" xfId="12690"/>
    <cellStyle name="Comma 5 3 2 3 2 4" xfId="12691"/>
    <cellStyle name="Comma 5 3 2 3 2 5" xfId="12692"/>
    <cellStyle name="Comma 5 3 2 3 3" xfId="12693"/>
    <cellStyle name="Comma 5 3 2 3 3 2" xfId="12694"/>
    <cellStyle name="Comma 5 3 2 3 3 2 2" xfId="12695"/>
    <cellStyle name="Comma 5 3 2 3 3 2 3" xfId="12696"/>
    <cellStyle name="Comma 5 3 2 3 3 3" xfId="12697"/>
    <cellStyle name="Comma 5 3 2 3 3 4" xfId="12698"/>
    <cellStyle name="Comma 5 3 2 3 4" xfId="12699"/>
    <cellStyle name="Comma 5 3 2 3 4 2" xfId="12700"/>
    <cellStyle name="Comma 5 3 2 3 4 3" xfId="12701"/>
    <cellStyle name="Comma 5 3 2 3 5" xfId="12702"/>
    <cellStyle name="Comma 5 3 2 3 5 2" xfId="12703"/>
    <cellStyle name="Comma 5 3 2 3 5 3" xfId="12704"/>
    <cellStyle name="Comma 5 3 2 3 6" xfId="12705"/>
    <cellStyle name="Comma 5 3 2 3 6 2" xfId="12706"/>
    <cellStyle name="Comma 5 3 2 3 7" xfId="12707"/>
    <cellStyle name="Comma 5 3 2 4" xfId="12708"/>
    <cellStyle name="Comma 5 3 2 4 2" xfId="12709"/>
    <cellStyle name="Comma 5 3 2 4 2 2" xfId="12710"/>
    <cellStyle name="Comma 5 3 2 4 2 2 2" xfId="12711"/>
    <cellStyle name="Comma 5 3 2 4 2 2 2 2" xfId="12712"/>
    <cellStyle name="Comma 5 3 2 4 2 2 2 3" xfId="12713"/>
    <cellStyle name="Comma 5 3 2 4 2 2 3" xfId="12714"/>
    <cellStyle name="Comma 5 3 2 4 2 2 4" xfId="12715"/>
    <cellStyle name="Comma 5 3 2 4 2 3" xfId="12716"/>
    <cellStyle name="Comma 5 3 2 4 2 3 2" xfId="12717"/>
    <cellStyle name="Comma 5 3 2 4 2 3 3" xfId="12718"/>
    <cellStyle name="Comma 5 3 2 4 2 4" xfId="12719"/>
    <cellStyle name="Comma 5 3 2 4 2 5" xfId="12720"/>
    <cellStyle name="Comma 5 3 2 4 3" xfId="12721"/>
    <cellStyle name="Comma 5 3 2 4 3 2" xfId="12722"/>
    <cellStyle name="Comma 5 3 2 4 3 2 2" xfId="12723"/>
    <cellStyle name="Comma 5 3 2 4 3 2 3" xfId="12724"/>
    <cellStyle name="Comma 5 3 2 4 3 3" xfId="12725"/>
    <cellStyle name="Comma 5 3 2 4 3 4" xfId="12726"/>
    <cellStyle name="Comma 5 3 2 4 4" xfId="12727"/>
    <cellStyle name="Comma 5 3 2 4 4 2" xfId="12728"/>
    <cellStyle name="Comma 5 3 2 4 4 3" xfId="12729"/>
    <cellStyle name="Comma 5 3 2 4 5" xfId="12730"/>
    <cellStyle name="Comma 5 3 2 4 5 2" xfId="12731"/>
    <cellStyle name="Comma 5 3 2 4 5 3" xfId="12732"/>
    <cellStyle name="Comma 5 3 2 4 6" xfId="12733"/>
    <cellStyle name="Comma 5 3 2 4 6 2" xfId="12734"/>
    <cellStyle name="Comma 5 3 2 4 7" xfId="12735"/>
    <cellStyle name="Comma 5 3 2 5" xfId="12736"/>
    <cellStyle name="Comma 5 3 2 5 2" xfId="12737"/>
    <cellStyle name="Comma 5 3 2 5 2 2" xfId="12738"/>
    <cellStyle name="Comma 5 3 2 5 2 2 2" xfId="12739"/>
    <cellStyle name="Comma 5 3 2 5 2 2 3" xfId="12740"/>
    <cellStyle name="Comma 5 3 2 5 2 3" xfId="12741"/>
    <cellStyle name="Comma 5 3 2 5 2 4" xfId="12742"/>
    <cellStyle name="Comma 5 3 2 5 3" xfId="12743"/>
    <cellStyle name="Comma 5 3 2 5 3 2" xfId="12744"/>
    <cellStyle name="Comma 5 3 2 5 3 3" xfId="12745"/>
    <cellStyle name="Comma 5 3 2 5 4" xfId="12746"/>
    <cellStyle name="Comma 5 3 2 5 5" xfId="12747"/>
    <cellStyle name="Comma 5 3 2 6" xfId="12748"/>
    <cellStyle name="Comma 5 3 2 6 2" xfId="12749"/>
    <cellStyle name="Comma 5 3 2 6 2 2" xfId="12750"/>
    <cellStyle name="Comma 5 3 2 6 2 3" xfId="12751"/>
    <cellStyle name="Comma 5 3 2 6 3" xfId="12752"/>
    <cellStyle name="Comma 5 3 2 6 4" xfId="12753"/>
    <cellStyle name="Comma 5 3 2 7" xfId="12754"/>
    <cellStyle name="Comma 5 3 2 7 2" xfId="12755"/>
    <cellStyle name="Comma 5 3 2 7 3" xfId="12756"/>
    <cellStyle name="Comma 5 3 2 8" xfId="12757"/>
    <cellStyle name="Comma 5 3 2 8 2" xfId="12758"/>
    <cellStyle name="Comma 5 3 2 8 3" xfId="12759"/>
    <cellStyle name="Comma 5 3 2 9" xfId="12760"/>
    <cellStyle name="Comma 5 3 2 9 2" xfId="12761"/>
    <cellStyle name="Comma 5 3 2 9 3" xfId="12762"/>
    <cellStyle name="Comma 5 3 3" xfId="12763"/>
    <cellStyle name="Comma 5 3 3 2" xfId="12764"/>
    <cellStyle name="Comma 5 3 3 2 2" xfId="12765"/>
    <cellStyle name="Comma 5 3 3 2 2 2" xfId="12766"/>
    <cellStyle name="Comma 5 3 3 2 2 2 2" xfId="12767"/>
    <cellStyle name="Comma 5 3 3 2 2 2 3" xfId="12768"/>
    <cellStyle name="Comma 5 3 3 2 2 3" xfId="12769"/>
    <cellStyle name="Comma 5 3 3 2 2 4" xfId="12770"/>
    <cellStyle name="Comma 5 3 3 2 3" xfId="12771"/>
    <cellStyle name="Comma 5 3 3 2 3 2" xfId="12772"/>
    <cellStyle name="Comma 5 3 3 2 3 3" xfId="12773"/>
    <cellStyle name="Comma 5 3 3 2 4" xfId="12774"/>
    <cellStyle name="Comma 5 3 3 2 5" xfId="12775"/>
    <cellStyle name="Comma 5 3 3 3" xfId="12776"/>
    <cellStyle name="Comma 5 3 3 3 2" xfId="12777"/>
    <cellStyle name="Comma 5 3 3 3 2 2" xfId="12778"/>
    <cellStyle name="Comma 5 3 3 3 2 3" xfId="12779"/>
    <cellStyle name="Comma 5 3 3 3 3" xfId="12780"/>
    <cellStyle name="Comma 5 3 3 3 4" xfId="12781"/>
    <cellStyle name="Comma 5 3 3 4" xfId="12782"/>
    <cellStyle name="Comma 5 3 3 4 2" xfId="12783"/>
    <cellStyle name="Comma 5 3 3 4 3" xfId="12784"/>
    <cellStyle name="Comma 5 3 3 5" xfId="12785"/>
    <cellStyle name="Comma 5 3 3 5 2" xfId="12786"/>
    <cellStyle name="Comma 5 3 3 5 3" xfId="12787"/>
    <cellStyle name="Comma 5 3 3 6" xfId="12788"/>
    <cellStyle name="Comma 5 3 3 6 2" xfId="12789"/>
    <cellStyle name="Comma 5 3 3 6 3" xfId="12790"/>
    <cellStyle name="Comma 5 3 3 7" xfId="40495"/>
    <cellStyle name="Comma 5 3 4" xfId="12791"/>
    <cellStyle name="Comma 5 3 4 2" xfId="12792"/>
    <cellStyle name="Comma 5 3 4 2 2" xfId="12793"/>
    <cellStyle name="Comma 5 3 4 2 2 2" xfId="12794"/>
    <cellStyle name="Comma 5 3 4 2 2 2 2" xfId="12795"/>
    <cellStyle name="Comma 5 3 4 2 2 2 3" xfId="12796"/>
    <cellStyle name="Comma 5 3 4 2 2 3" xfId="12797"/>
    <cellStyle name="Comma 5 3 4 2 2 4" xfId="12798"/>
    <cellStyle name="Comma 5 3 4 2 3" xfId="12799"/>
    <cellStyle name="Comma 5 3 4 2 3 2" xfId="12800"/>
    <cellStyle name="Comma 5 3 4 2 3 3" xfId="12801"/>
    <cellStyle name="Comma 5 3 4 2 4" xfId="12802"/>
    <cellStyle name="Comma 5 3 4 2 5" xfId="12803"/>
    <cellStyle name="Comma 5 3 4 3" xfId="12804"/>
    <cellStyle name="Comma 5 3 4 3 2" xfId="12805"/>
    <cellStyle name="Comma 5 3 4 3 2 2" xfId="12806"/>
    <cellStyle name="Comma 5 3 4 3 2 3" xfId="12807"/>
    <cellStyle name="Comma 5 3 4 3 3" xfId="12808"/>
    <cellStyle name="Comma 5 3 4 3 4" xfId="12809"/>
    <cellStyle name="Comma 5 3 4 4" xfId="12810"/>
    <cellStyle name="Comma 5 3 4 4 2" xfId="12811"/>
    <cellStyle name="Comma 5 3 4 4 3" xfId="12812"/>
    <cellStyle name="Comma 5 3 4 5" xfId="12813"/>
    <cellStyle name="Comma 5 3 4 5 2" xfId="12814"/>
    <cellStyle name="Comma 5 3 4 5 3" xfId="12815"/>
    <cellStyle name="Comma 5 3 4 6" xfId="12816"/>
    <cellStyle name="Comma 5 3 4 6 2" xfId="12817"/>
    <cellStyle name="Comma 5 3 4 7" xfId="12818"/>
    <cellStyle name="Comma 5 3 5" xfId="12819"/>
    <cellStyle name="Comma 5 3 5 2" xfId="12820"/>
    <cellStyle name="Comma 5 3 5 2 2" xfId="12821"/>
    <cellStyle name="Comma 5 3 5 2 2 2" xfId="12822"/>
    <cellStyle name="Comma 5 3 5 2 2 2 2" xfId="12823"/>
    <cellStyle name="Comma 5 3 5 2 2 2 3" xfId="12824"/>
    <cellStyle name="Comma 5 3 5 2 2 3" xfId="12825"/>
    <cellStyle name="Comma 5 3 5 2 2 4" xfId="12826"/>
    <cellStyle name="Comma 5 3 5 2 3" xfId="12827"/>
    <cellStyle name="Comma 5 3 5 2 3 2" xfId="12828"/>
    <cellStyle name="Comma 5 3 5 2 3 3" xfId="12829"/>
    <cellStyle name="Comma 5 3 5 2 4" xfId="12830"/>
    <cellStyle name="Comma 5 3 5 2 5" xfId="12831"/>
    <cellStyle name="Comma 5 3 5 3" xfId="12832"/>
    <cellStyle name="Comma 5 3 5 3 2" xfId="12833"/>
    <cellStyle name="Comma 5 3 5 3 2 2" xfId="12834"/>
    <cellStyle name="Comma 5 3 5 3 2 3" xfId="12835"/>
    <cellStyle name="Comma 5 3 5 3 3" xfId="12836"/>
    <cellStyle name="Comma 5 3 5 3 4" xfId="12837"/>
    <cellStyle name="Comma 5 3 5 4" xfId="12838"/>
    <cellStyle name="Comma 5 3 5 4 2" xfId="12839"/>
    <cellStyle name="Comma 5 3 5 4 3" xfId="12840"/>
    <cellStyle name="Comma 5 3 5 5" xfId="12841"/>
    <cellStyle name="Comma 5 3 5 5 2" xfId="12842"/>
    <cellStyle name="Comma 5 3 5 5 3" xfId="12843"/>
    <cellStyle name="Comma 5 3 5 6" xfId="12844"/>
    <cellStyle name="Comma 5 3 5 6 2" xfId="12845"/>
    <cellStyle name="Comma 5 3 5 7" xfId="12846"/>
    <cellStyle name="Comma 5 3 6" xfId="12847"/>
    <cellStyle name="Comma 5 3 6 2" xfId="12848"/>
    <cellStyle name="Comma 5 3 6 2 2" xfId="12849"/>
    <cellStyle name="Comma 5 3 6 2 2 2" xfId="12850"/>
    <cellStyle name="Comma 5 3 6 2 2 3" xfId="12851"/>
    <cellStyle name="Comma 5 3 6 2 3" xfId="12852"/>
    <cellStyle name="Comma 5 3 6 2 4" xfId="12853"/>
    <cellStyle name="Comma 5 3 6 3" xfId="12854"/>
    <cellStyle name="Comma 5 3 6 3 2" xfId="12855"/>
    <cellStyle name="Comma 5 3 6 3 3" xfId="12856"/>
    <cellStyle name="Comma 5 3 6 4" xfId="12857"/>
    <cellStyle name="Comma 5 3 6 5" xfId="12858"/>
    <cellStyle name="Comma 5 3 7" xfId="12859"/>
    <cellStyle name="Comma 5 3 7 2" xfId="12860"/>
    <cellStyle name="Comma 5 3 7 2 2" xfId="12861"/>
    <cellStyle name="Comma 5 3 7 2 3" xfId="12862"/>
    <cellStyle name="Comma 5 3 7 3" xfId="12863"/>
    <cellStyle name="Comma 5 3 7 4" xfId="12864"/>
    <cellStyle name="Comma 5 3 8" xfId="12865"/>
    <cellStyle name="Comma 5 3 8 2" xfId="12866"/>
    <cellStyle name="Comma 5 3 8 3" xfId="12867"/>
    <cellStyle name="Comma 5 3 9" xfId="12868"/>
    <cellStyle name="Comma 5 3 9 2" xfId="12869"/>
    <cellStyle name="Comma 5 3 9 3" xfId="12870"/>
    <cellStyle name="Comma 5 4" xfId="12871"/>
    <cellStyle name="Comma 5 4 10" xfId="40496"/>
    <cellStyle name="Comma 5 4 2" xfId="12872"/>
    <cellStyle name="Comma 5 4 2 2" xfId="12873"/>
    <cellStyle name="Comma 5 4 2 2 2" xfId="12874"/>
    <cellStyle name="Comma 5 4 2 2 2 2" xfId="12875"/>
    <cellStyle name="Comma 5 4 2 2 2 2 2" xfId="12876"/>
    <cellStyle name="Comma 5 4 2 2 2 2 3" xfId="12877"/>
    <cellStyle name="Comma 5 4 2 2 2 3" xfId="12878"/>
    <cellStyle name="Comma 5 4 2 2 2 4" xfId="12879"/>
    <cellStyle name="Comma 5 4 2 2 3" xfId="12880"/>
    <cellStyle name="Comma 5 4 2 2 3 2" xfId="12881"/>
    <cellStyle name="Comma 5 4 2 2 3 3" xfId="12882"/>
    <cellStyle name="Comma 5 4 2 2 4" xfId="12883"/>
    <cellStyle name="Comma 5 4 2 2 5" xfId="12884"/>
    <cellStyle name="Comma 5 4 2 3" xfId="12885"/>
    <cellStyle name="Comma 5 4 2 3 2" xfId="12886"/>
    <cellStyle name="Comma 5 4 2 3 2 2" xfId="12887"/>
    <cellStyle name="Comma 5 4 2 3 2 3" xfId="12888"/>
    <cellStyle name="Comma 5 4 2 3 3" xfId="12889"/>
    <cellStyle name="Comma 5 4 2 3 4" xfId="12890"/>
    <cellStyle name="Comma 5 4 2 4" xfId="12891"/>
    <cellStyle name="Comma 5 4 2 4 2" xfId="12892"/>
    <cellStyle name="Comma 5 4 2 4 3" xfId="12893"/>
    <cellStyle name="Comma 5 4 2 5" xfId="12894"/>
    <cellStyle name="Comma 5 4 2 5 2" xfId="12895"/>
    <cellStyle name="Comma 5 4 2 5 3" xfId="12896"/>
    <cellStyle name="Comma 5 4 2 6" xfId="12897"/>
    <cellStyle name="Comma 5 4 2 6 2" xfId="12898"/>
    <cellStyle name="Comma 5 4 2 6 3" xfId="12899"/>
    <cellStyle name="Comma 5 4 2 7" xfId="40497"/>
    <cellStyle name="Comma 5 4 3" xfId="12900"/>
    <cellStyle name="Comma 5 4 3 2" xfId="12901"/>
    <cellStyle name="Comma 5 4 3 2 2" xfId="12902"/>
    <cellStyle name="Comma 5 4 3 2 2 2" xfId="12903"/>
    <cellStyle name="Comma 5 4 3 2 2 2 2" xfId="12904"/>
    <cellStyle name="Comma 5 4 3 2 2 2 3" xfId="12905"/>
    <cellStyle name="Comma 5 4 3 2 2 3" xfId="12906"/>
    <cellStyle name="Comma 5 4 3 2 2 4" xfId="12907"/>
    <cellStyle name="Comma 5 4 3 2 3" xfId="12908"/>
    <cellStyle name="Comma 5 4 3 2 3 2" xfId="12909"/>
    <cellStyle name="Comma 5 4 3 2 3 3" xfId="12910"/>
    <cellStyle name="Comma 5 4 3 2 4" xfId="12911"/>
    <cellStyle name="Comma 5 4 3 2 5" xfId="12912"/>
    <cellStyle name="Comma 5 4 3 3" xfId="12913"/>
    <cellStyle name="Comma 5 4 3 3 2" xfId="12914"/>
    <cellStyle name="Comma 5 4 3 3 2 2" xfId="12915"/>
    <cellStyle name="Comma 5 4 3 3 2 3" xfId="12916"/>
    <cellStyle name="Comma 5 4 3 3 3" xfId="12917"/>
    <cellStyle name="Comma 5 4 3 3 4" xfId="12918"/>
    <cellStyle name="Comma 5 4 3 4" xfId="12919"/>
    <cellStyle name="Comma 5 4 3 4 2" xfId="12920"/>
    <cellStyle name="Comma 5 4 3 4 3" xfId="12921"/>
    <cellStyle name="Comma 5 4 3 5" xfId="12922"/>
    <cellStyle name="Comma 5 4 3 5 2" xfId="12923"/>
    <cellStyle name="Comma 5 4 3 5 3" xfId="12924"/>
    <cellStyle name="Comma 5 4 3 6" xfId="12925"/>
    <cellStyle name="Comma 5 4 3 6 2" xfId="12926"/>
    <cellStyle name="Comma 5 4 3 7" xfId="12927"/>
    <cellStyle name="Comma 5 4 4" xfId="12928"/>
    <cellStyle name="Comma 5 4 4 2" xfId="12929"/>
    <cellStyle name="Comma 5 4 4 2 2" xfId="12930"/>
    <cellStyle name="Comma 5 4 4 2 2 2" xfId="12931"/>
    <cellStyle name="Comma 5 4 4 2 2 2 2" xfId="12932"/>
    <cellStyle name="Comma 5 4 4 2 2 2 3" xfId="12933"/>
    <cellStyle name="Comma 5 4 4 2 2 3" xfId="12934"/>
    <cellStyle name="Comma 5 4 4 2 2 4" xfId="12935"/>
    <cellStyle name="Comma 5 4 4 2 3" xfId="12936"/>
    <cellStyle name="Comma 5 4 4 2 3 2" xfId="12937"/>
    <cellStyle name="Comma 5 4 4 2 3 3" xfId="12938"/>
    <cellStyle name="Comma 5 4 4 2 4" xfId="12939"/>
    <cellStyle name="Comma 5 4 4 2 5" xfId="12940"/>
    <cellStyle name="Comma 5 4 4 3" xfId="12941"/>
    <cellStyle name="Comma 5 4 4 3 2" xfId="12942"/>
    <cellStyle name="Comma 5 4 4 3 2 2" xfId="12943"/>
    <cellStyle name="Comma 5 4 4 3 2 3" xfId="12944"/>
    <cellStyle name="Comma 5 4 4 3 3" xfId="12945"/>
    <cellStyle name="Comma 5 4 4 3 4" xfId="12946"/>
    <cellStyle name="Comma 5 4 4 4" xfId="12947"/>
    <cellStyle name="Comma 5 4 4 4 2" xfId="12948"/>
    <cellStyle name="Comma 5 4 4 4 3" xfId="12949"/>
    <cellStyle name="Comma 5 4 4 5" xfId="12950"/>
    <cellStyle name="Comma 5 4 4 5 2" xfId="12951"/>
    <cellStyle name="Comma 5 4 4 5 3" xfId="12952"/>
    <cellStyle name="Comma 5 4 4 6" xfId="12953"/>
    <cellStyle name="Comma 5 4 4 6 2" xfId="12954"/>
    <cellStyle name="Comma 5 4 4 7" xfId="12955"/>
    <cellStyle name="Comma 5 4 5" xfId="12956"/>
    <cellStyle name="Comma 5 4 5 2" xfId="12957"/>
    <cellStyle name="Comma 5 4 5 2 2" xfId="12958"/>
    <cellStyle name="Comma 5 4 5 2 2 2" xfId="12959"/>
    <cellStyle name="Comma 5 4 5 2 2 3" xfId="12960"/>
    <cellStyle name="Comma 5 4 5 2 3" xfId="12961"/>
    <cellStyle name="Comma 5 4 5 2 4" xfId="12962"/>
    <cellStyle name="Comma 5 4 5 3" xfId="12963"/>
    <cellStyle name="Comma 5 4 5 3 2" xfId="12964"/>
    <cellStyle name="Comma 5 4 5 3 3" xfId="12965"/>
    <cellStyle name="Comma 5 4 5 4" xfId="12966"/>
    <cellStyle name="Comma 5 4 5 5" xfId="12967"/>
    <cellStyle name="Comma 5 4 6" xfId="12968"/>
    <cellStyle name="Comma 5 4 6 2" xfId="12969"/>
    <cellStyle name="Comma 5 4 6 2 2" xfId="12970"/>
    <cellStyle name="Comma 5 4 6 2 3" xfId="12971"/>
    <cellStyle name="Comma 5 4 6 3" xfId="12972"/>
    <cellStyle name="Comma 5 4 6 4" xfId="12973"/>
    <cellStyle name="Comma 5 4 7" xfId="12974"/>
    <cellStyle name="Comma 5 4 7 2" xfId="12975"/>
    <cellStyle name="Comma 5 4 7 3" xfId="12976"/>
    <cellStyle name="Comma 5 4 8" xfId="12977"/>
    <cellStyle name="Comma 5 4 8 2" xfId="12978"/>
    <cellStyle name="Comma 5 4 8 3" xfId="12979"/>
    <cellStyle name="Comma 5 4 9" xfId="12980"/>
    <cellStyle name="Comma 5 4 9 2" xfId="12981"/>
    <cellStyle name="Comma 5 4 9 3" xfId="12982"/>
    <cellStyle name="Comma 5 5" xfId="12983"/>
    <cellStyle name="Comma 5 5 10" xfId="40498"/>
    <cellStyle name="Comma 5 5 2" xfId="12984"/>
    <cellStyle name="Comma 5 5 2 2" xfId="12985"/>
    <cellStyle name="Comma 5 5 2 2 2" xfId="12986"/>
    <cellStyle name="Comma 5 5 2 2 2 2" xfId="12987"/>
    <cellStyle name="Comma 5 5 2 2 2 2 2" xfId="12988"/>
    <cellStyle name="Comma 5 5 2 2 2 2 3" xfId="12989"/>
    <cellStyle name="Comma 5 5 2 2 2 3" xfId="12990"/>
    <cellStyle name="Comma 5 5 2 2 2 4" xfId="12991"/>
    <cellStyle name="Comma 5 5 2 2 3" xfId="12992"/>
    <cellStyle name="Comma 5 5 2 2 3 2" xfId="12993"/>
    <cellStyle name="Comma 5 5 2 2 3 3" xfId="12994"/>
    <cellStyle name="Comma 5 5 2 2 4" xfId="12995"/>
    <cellStyle name="Comma 5 5 2 2 5" xfId="12996"/>
    <cellStyle name="Comma 5 5 2 3" xfId="12997"/>
    <cellStyle name="Comma 5 5 2 3 2" xfId="12998"/>
    <cellStyle name="Comma 5 5 2 3 2 2" xfId="12999"/>
    <cellStyle name="Comma 5 5 2 3 2 3" xfId="13000"/>
    <cellStyle name="Comma 5 5 2 3 3" xfId="13001"/>
    <cellStyle name="Comma 5 5 2 3 4" xfId="13002"/>
    <cellStyle name="Comma 5 5 2 4" xfId="13003"/>
    <cellStyle name="Comma 5 5 2 4 2" xfId="13004"/>
    <cellStyle name="Comma 5 5 2 4 3" xfId="13005"/>
    <cellStyle name="Comma 5 5 2 5" xfId="13006"/>
    <cellStyle name="Comma 5 5 2 5 2" xfId="13007"/>
    <cellStyle name="Comma 5 5 2 5 3" xfId="13008"/>
    <cellStyle name="Comma 5 5 2 6" xfId="13009"/>
    <cellStyle name="Comma 5 5 2 6 2" xfId="13010"/>
    <cellStyle name="Comma 5 5 2 7" xfId="13011"/>
    <cellStyle name="Comma 5 5 3" xfId="13012"/>
    <cellStyle name="Comma 5 5 3 2" xfId="13013"/>
    <cellStyle name="Comma 5 5 3 2 2" xfId="13014"/>
    <cellStyle name="Comma 5 5 3 2 2 2" xfId="13015"/>
    <cellStyle name="Comma 5 5 3 2 2 2 2" xfId="13016"/>
    <cellStyle name="Comma 5 5 3 2 2 2 3" xfId="13017"/>
    <cellStyle name="Comma 5 5 3 2 2 3" xfId="13018"/>
    <cellStyle name="Comma 5 5 3 2 2 4" xfId="13019"/>
    <cellStyle name="Comma 5 5 3 2 3" xfId="13020"/>
    <cellStyle name="Comma 5 5 3 2 3 2" xfId="13021"/>
    <cellStyle name="Comma 5 5 3 2 3 3" xfId="13022"/>
    <cellStyle name="Comma 5 5 3 2 4" xfId="13023"/>
    <cellStyle name="Comma 5 5 3 2 5" xfId="13024"/>
    <cellStyle name="Comma 5 5 3 3" xfId="13025"/>
    <cellStyle name="Comma 5 5 3 3 2" xfId="13026"/>
    <cellStyle name="Comma 5 5 3 3 2 2" xfId="13027"/>
    <cellStyle name="Comma 5 5 3 3 2 3" xfId="13028"/>
    <cellStyle name="Comma 5 5 3 3 3" xfId="13029"/>
    <cellStyle name="Comma 5 5 3 3 4" xfId="13030"/>
    <cellStyle name="Comma 5 5 3 4" xfId="13031"/>
    <cellStyle name="Comma 5 5 3 4 2" xfId="13032"/>
    <cellStyle name="Comma 5 5 3 4 3" xfId="13033"/>
    <cellStyle name="Comma 5 5 3 5" xfId="13034"/>
    <cellStyle name="Comma 5 5 3 5 2" xfId="13035"/>
    <cellStyle name="Comma 5 5 3 5 3" xfId="13036"/>
    <cellStyle name="Comma 5 5 3 6" xfId="13037"/>
    <cellStyle name="Comma 5 5 3 6 2" xfId="13038"/>
    <cellStyle name="Comma 5 5 3 7" xfId="13039"/>
    <cellStyle name="Comma 5 5 4" xfId="13040"/>
    <cellStyle name="Comma 5 5 4 2" xfId="13041"/>
    <cellStyle name="Comma 5 5 4 2 2" xfId="13042"/>
    <cellStyle name="Comma 5 5 4 2 2 2" xfId="13043"/>
    <cellStyle name="Comma 5 5 4 2 2 2 2" xfId="13044"/>
    <cellStyle name="Comma 5 5 4 2 2 2 3" xfId="13045"/>
    <cellStyle name="Comma 5 5 4 2 2 3" xfId="13046"/>
    <cellStyle name="Comma 5 5 4 2 2 4" xfId="13047"/>
    <cellStyle name="Comma 5 5 4 2 3" xfId="13048"/>
    <cellStyle name="Comma 5 5 4 2 3 2" xfId="13049"/>
    <cellStyle name="Comma 5 5 4 2 3 3" xfId="13050"/>
    <cellStyle name="Comma 5 5 4 2 4" xfId="13051"/>
    <cellStyle name="Comma 5 5 4 2 5" xfId="13052"/>
    <cellStyle name="Comma 5 5 4 3" xfId="13053"/>
    <cellStyle name="Comma 5 5 4 3 2" xfId="13054"/>
    <cellStyle name="Comma 5 5 4 3 2 2" xfId="13055"/>
    <cellStyle name="Comma 5 5 4 3 2 3" xfId="13056"/>
    <cellStyle name="Comma 5 5 4 3 3" xfId="13057"/>
    <cellStyle name="Comma 5 5 4 3 4" xfId="13058"/>
    <cellStyle name="Comma 5 5 4 4" xfId="13059"/>
    <cellStyle name="Comma 5 5 4 4 2" xfId="13060"/>
    <cellStyle name="Comma 5 5 4 4 3" xfId="13061"/>
    <cellStyle name="Comma 5 5 4 5" xfId="13062"/>
    <cellStyle name="Comma 5 5 4 5 2" xfId="13063"/>
    <cellStyle name="Comma 5 5 4 5 3" xfId="13064"/>
    <cellStyle name="Comma 5 5 4 6" xfId="13065"/>
    <cellStyle name="Comma 5 5 4 6 2" xfId="13066"/>
    <cellStyle name="Comma 5 5 4 7" xfId="13067"/>
    <cellStyle name="Comma 5 5 5" xfId="13068"/>
    <cellStyle name="Comma 5 5 5 2" xfId="13069"/>
    <cellStyle name="Comma 5 5 5 2 2" xfId="13070"/>
    <cellStyle name="Comma 5 5 5 2 2 2" xfId="13071"/>
    <cellStyle name="Comma 5 5 5 2 2 3" xfId="13072"/>
    <cellStyle name="Comma 5 5 5 2 3" xfId="13073"/>
    <cellStyle name="Comma 5 5 5 2 4" xfId="13074"/>
    <cellStyle name="Comma 5 5 5 3" xfId="13075"/>
    <cellStyle name="Comma 5 5 5 3 2" xfId="13076"/>
    <cellStyle name="Comma 5 5 5 3 3" xfId="13077"/>
    <cellStyle name="Comma 5 5 5 4" xfId="13078"/>
    <cellStyle name="Comma 5 5 5 5" xfId="13079"/>
    <cellStyle name="Comma 5 5 6" xfId="13080"/>
    <cellStyle name="Comma 5 5 6 2" xfId="13081"/>
    <cellStyle name="Comma 5 5 6 2 2" xfId="13082"/>
    <cellStyle name="Comma 5 5 6 2 3" xfId="13083"/>
    <cellStyle name="Comma 5 5 6 3" xfId="13084"/>
    <cellStyle name="Comma 5 5 6 4" xfId="13085"/>
    <cellStyle name="Comma 5 5 7" xfId="13086"/>
    <cellStyle name="Comma 5 5 7 2" xfId="13087"/>
    <cellStyle name="Comma 5 5 7 3" xfId="13088"/>
    <cellStyle name="Comma 5 5 8" xfId="13089"/>
    <cellStyle name="Comma 5 5 8 2" xfId="13090"/>
    <cellStyle name="Comma 5 5 8 3" xfId="13091"/>
    <cellStyle name="Comma 5 5 9" xfId="13092"/>
    <cellStyle name="Comma 5 5 9 2" xfId="13093"/>
    <cellStyle name="Comma 5 5 9 3" xfId="13094"/>
    <cellStyle name="Comma 5 6" xfId="13095"/>
    <cellStyle name="Comma 5 6 2" xfId="13096"/>
    <cellStyle name="Comma 5 6 2 2" xfId="13097"/>
    <cellStyle name="Comma 5 6 2 2 2" xfId="13098"/>
    <cellStyle name="Comma 5 6 2 2 2 2" xfId="13099"/>
    <cellStyle name="Comma 5 6 2 2 2 3" xfId="13100"/>
    <cellStyle name="Comma 5 6 2 2 3" xfId="13101"/>
    <cellStyle name="Comma 5 6 2 2 4" xfId="13102"/>
    <cellStyle name="Comma 5 6 2 3" xfId="13103"/>
    <cellStyle name="Comma 5 6 2 3 2" xfId="13104"/>
    <cellStyle name="Comma 5 6 2 3 3" xfId="13105"/>
    <cellStyle name="Comma 5 6 2 4" xfId="13106"/>
    <cellStyle name="Comma 5 6 2 5" xfId="13107"/>
    <cellStyle name="Comma 5 6 3" xfId="13108"/>
    <cellStyle name="Comma 5 6 3 2" xfId="13109"/>
    <cellStyle name="Comma 5 6 3 2 2" xfId="13110"/>
    <cellStyle name="Comma 5 6 3 2 3" xfId="13111"/>
    <cellStyle name="Comma 5 6 3 3" xfId="13112"/>
    <cellStyle name="Comma 5 6 3 4" xfId="13113"/>
    <cellStyle name="Comma 5 6 4" xfId="13114"/>
    <cellStyle name="Comma 5 6 4 2" xfId="13115"/>
    <cellStyle name="Comma 5 6 4 3" xfId="13116"/>
    <cellStyle name="Comma 5 6 5" xfId="13117"/>
    <cellStyle name="Comma 5 6 5 2" xfId="13118"/>
    <cellStyle name="Comma 5 6 5 3" xfId="13119"/>
    <cellStyle name="Comma 5 6 6" xfId="13120"/>
    <cellStyle name="Comma 5 6 6 2" xfId="13121"/>
    <cellStyle name="Comma 5 6 6 3" xfId="13122"/>
    <cellStyle name="Comma 5 6 7" xfId="40499"/>
    <cellStyle name="Comma 5 7" xfId="13123"/>
    <cellStyle name="Comma 5 7 2" xfId="13124"/>
    <cellStyle name="Comma 5 7 2 2" xfId="13125"/>
    <cellStyle name="Comma 5 7 2 2 2" xfId="13126"/>
    <cellStyle name="Comma 5 7 2 2 2 2" xfId="13127"/>
    <cellStyle name="Comma 5 7 2 2 2 3" xfId="13128"/>
    <cellStyle name="Comma 5 7 2 2 3" xfId="13129"/>
    <cellStyle name="Comma 5 7 2 2 4" xfId="13130"/>
    <cellStyle name="Comma 5 7 2 3" xfId="13131"/>
    <cellStyle name="Comma 5 7 2 3 2" xfId="13132"/>
    <cellStyle name="Comma 5 7 2 3 3" xfId="13133"/>
    <cellStyle name="Comma 5 7 2 4" xfId="13134"/>
    <cellStyle name="Comma 5 7 2 5" xfId="13135"/>
    <cellStyle name="Comma 5 7 3" xfId="13136"/>
    <cellStyle name="Comma 5 7 3 2" xfId="13137"/>
    <cellStyle name="Comma 5 7 3 2 2" xfId="13138"/>
    <cellStyle name="Comma 5 7 3 2 3" xfId="13139"/>
    <cellStyle name="Comma 5 7 3 3" xfId="13140"/>
    <cellStyle name="Comma 5 7 3 4" xfId="13141"/>
    <cellStyle name="Comma 5 7 4" xfId="13142"/>
    <cellStyle name="Comma 5 7 4 2" xfId="13143"/>
    <cellStyle name="Comma 5 7 4 3" xfId="13144"/>
    <cellStyle name="Comma 5 7 5" xfId="13145"/>
    <cellStyle name="Comma 5 7 5 2" xfId="13146"/>
    <cellStyle name="Comma 5 7 5 3" xfId="13147"/>
    <cellStyle name="Comma 5 7 6" xfId="13148"/>
    <cellStyle name="Comma 5 7 6 2" xfId="13149"/>
    <cellStyle name="Comma 5 7 6 3" xfId="13150"/>
    <cellStyle name="Comma 5 7 7" xfId="40500"/>
    <cellStyle name="Comma 5 8" xfId="13151"/>
    <cellStyle name="Comma 5 8 2" xfId="13152"/>
    <cellStyle name="Comma 5 8 2 2" xfId="13153"/>
    <cellStyle name="Comma 5 8 2 2 2" xfId="13154"/>
    <cellStyle name="Comma 5 8 2 2 2 2" xfId="13155"/>
    <cellStyle name="Comma 5 8 2 2 2 3" xfId="13156"/>
    <cellStyle name="Comma 5 8 2 2 3" xfId="13157"/>
    <cellStyle name="Comma 5 8 2 2 4" xfId="13158"/>
    <cellStyle name="Comma 5 8 2 3" xfId="13159"/>
    <cellStyle name="Comma 5 8 2 3 2" xfId="13160"/>
    <cellStyle name="Comma 5 8 2 3 3" xfId="13161"/>
    <cellStyle name="Comma 5 8 2 4" xfId="13162"/>
    <cellStyle name="Comma 5 8 2 5" xfId="13163"/>
    <cellStyle name="Comma 5 8 3" xfId="13164"/>
    <cellStyle name="Comma 5 8 3 2" xfId="13165"/>
    <cellStyle name="Comma 5 8 3 2 2" xfId="13166"/>
    <cellStyle name="Comma 5 8 3 2 3" xfId="13167"/>
    <cellStyle name="Comma 5 8 3 3" xfId="13168"/>
    <cellStyle name="Comma 5 8 3 4" xfId="13169"/>
    <cellStyle name="Comma 5 8 4" xfId="13170"/>
    <cellStyle name="Comma 5 8 4 2" xfId="13171"/>
    <cellStyle name="Comma 5 8 4 3" xfId="13172"/>
    <cellStyle name="Comma 5 8 5" xfId="13173"/>
    <cellStyle name="Comma 5 8 5 2" xfId="13174"/>
    <cellStyle name="Comma 5 8 5 3" xfId="13175"/>
    <cellStyle name="Comma 5 8 6" xfId="13176"/>
    <cellStyle name="Comma 5 8 6 2" xfId="13177"/>
    <cellStyle name="Comma 5 8 7" xfId="13178"/>
    <cellStyle name="Comma 5 9" xfId="13179"/>
    <cellStyle name="Comma 5 9 2" xfId="13180"/>
    <cellStyle name="Comma 5 9 2 2" xfId="13181"/>
    <cellStyle name="Comma 5 9 2 2 2" xfId="13182"/>
    <cellStyle name="Comma 5 9 2 2 3" xfId="13183"/>
    <cellStyle name="Comma 5 9 2 3" xfId="13184"/>
    <cellStyle name="Comma 5 9 2 4" xfId="13185"/>
    <cellStyle name="Comma 5 9 3" xfId="13186"/>
    <cellStyle name="Comma 5 9 3 2" xfId="13187"/>
    <cellStyle name="Comma 5 9 3 3" xfId="13188"/>
    <cellStyle name="Comma 5 9 4" xfId="13189"/>
    <cellStyle name="Comma 5 9 4 2" xfId="13190"/>
    <cellStyle name="Comma 5 9 4 3" xfId="13191"/>
    <cellStyle name="Comma 5 9 5" xfId="13192"/>
    <cellStyle name="Comma 5 9 5 2" xfId="13193"/>
    <cellStyle name="Comma 5 9 6" xfId="13194"/>
    <cellStyle name="Comma 6" xfId="13195"/>
    <cellStyle name="Comma 6 10" xfId="13196"/>
    <cellStyle name="Comma 6 10 2" xfId="13197"/>
    <cellStyle name="Comma 6 10 2 2" xfId="13198"/>
    <cellStyle name="Comma 6 10 2 2 2" xfId="13199"/>
    <cellStyle name="Comma 6 10 2 2 3" xfId="13200"/>
    <cellStyle name="Comma 6 10 2 3" xfId="13201"/>
    <cellStyle name="Comma 6 10 2 4" xfId="13202"/>
    <cellStyle name="Comma 6 10 3" xfId="13203"/>
    <cellStyle name="Comma 6 10 3 2" xfId="13204"/>
    <cellStyle name="Comma 6 10 3 3" xfId="13205"/>
    <cellStyle name="Comma 6 10 4" xfId="13206"/>
    <cellStyle name="Comma 6 10 4 2" xfId="13207"/>
    <cellStyle name="Comma 6 10 4 3" xfId="13208"/>
    <cellStyle name="Comma 6 10 5" xfId="13209"/>
    <cellStyle name="Comma 6 10 5 2" xfId="13210"/>
    <cellStyle name="Comma 6 10 6" xfId="13211"/>
    <cellStyle name="Comma 6 11" xfId="13212"/>
    <cellStyle name="Comma 6 11 2" xfId="13213"/>
    <cellStyle name="Comma 6 11 2 2" xfId="13214"/>
    <cellStyle name="Comma 6 11 2 3" xfId="13215"/>
    <cellStyle name="Comma 6 11 3" xfId="13216"/>
    <cellStyle name="Comma 6 11 4" xfId="13217"/>
    <cellStyle name="Comma 6 12" xfId="13218"/>
    <cellStyle name="Comma 6 12 2" xfId="13219"/>
    <cellStyle name="Comma 6 12 3" xfId="13220"/>
    <cellStyle name="Comma 6 13" xfId="13221"/>
    <cellStyle name="Comma 6 13 2" xfId="13222"/>
    <cellStyle name="Comma 6 13 3" xfId="13223"/>
    <cellStyle name="Comma 6 14" xfId="13224"/>
    <cellStyle name="Comma 6 14 2" xfId="13225"/>
    <cellStyle name="Comma 6 14 3" xfId="13226"/>
    <cellStyle name="Comma 6 15" xfId="40501"/>
    <cellStyle name="Comma 6 2" xfId="13227"/>
    <cellStyle name="Comma 6 2 10" xfId="13228"/>
    <cellStyle name="Comma 6 2 10 2" xfId="13229"/>
    <cellStyle name="Comma 6 2 10 2 2" xfId="13230"/>
    <cellStyle name="Comma 6 2 10 2 3" xfId="13231"/>
    <cellStyle name="Comma 6 2 10 3" xfId="13232"/>
    <cellStyle name="Comma 6 2 10 4" xfId="13233"/>
    <cellStyle name="Comma 6 2 11" xfId="13234"/>
    <cellStyle name="Comma 6 2 11 2" xfId="13235"/>
    <cellStyle name="Comma 6 2 11 3" xfId="13236"/>
    <cellStyle name="Comma 6 2 12" xfId="13237"/>
    <cellStyle name="Comma 6 2 12 2" xfId="13238"/>
    <cellStyle name="Comma 6 2 12 3" xfId="13239"/>
    <cellStyle name="Comma 6 2 13" xfId="13240"/>
    <cellStyle name="Comma 6 2 13 2" xfId="13241"/>
    <cellStyle name="Comma 6 2 13 3" xfId="13242"/>
    <cellStyle name="Comma 6 2 14" xfId="40502"/>
    <cellStyle name="Comma 6 2 2" xfId="13243"/>
    <cellStyle name="Comma 6 2 2 10" xfId="13244"/>
    <cellStyle name="Comma 6 2 2 10 2" xfId="13245"/>
    <cellStyle name="Comma 6 2 2 10 3" xfId="13246"/>
    <cellStyle name="Comma 6 2 2 11" xfId="13247"/>
    <cellStyle name="Comma 6 2 2 11 2" xfId="13248"/>
    <cellStyle name="Comma 6 2 2 11 3" xfId="13249"/>
    <cellStyle name="Comma 6 2 2 12" xfId="40503"/>
    <cellStyle name="Comma 6 2 2 2" xfId="13250"/>
    <cellStyle name="Comma 6 2 2 2 10" xfId="13251"/>
    <cellStyle name="Comma 6 2 2 2 10 2" xfId="13252"/>
    <cellStyle name="Comma 6 2 2 2 10 3" xfId="13253"/>
    <cellStyle name="Comma 6 2 2 2 11" xfId="40504"/>
    <cellStyle name="Comma 6 2 2 2 2" xfId="13254"/>
    <cellStyle name="Comma 6 2 2 2 2 10" xfId="40505"/>
    <cellStyle name="Comma 6 2 2 2 2 2" xfId="13255"/>
    <cellStyle name="Comma 6 2 2 2 2 2 2" xfId="13256"/>
    <cellStyle name="Comma 6 2 2 2 2 2 2 2" xfId="13257"/>
    <cellStyle name="Comma 6 2 2 2 2 2 2 2 2" xfId="13258"/>
    <cellStyle name="Comma 6 2 2 2 2 2 2 2 2 2" xfId="13259"/>
    <cellStyle name="Comma 6 2 2 2 2 2 2 2 2 3" xfId="13260"/>
    <cellStyle name="Comma 6 2 2 2 2 2 2 2 3" xfId="13261"/>
    <cellStyle name="Comma 6 2 2 2 2 2 2 2 4" xfId="13262"/>
    <cellStyle name="Comma 6 2 2 2 2 2 2 3" xfId="13263"/>
    <cellStyle name="Comma 6 2 2 2 2 2 2 3 2" xfId="13264"/>
    <cellStyle name="Comma 6 2 2 2 2 2 2 3 3" xfId="13265"/>
    <cellStyle name="Comma 6 2 2 2 2 2 2 4" xfId="13266"/>
    <cellStyle name="Comma 6 2 2 2 2 2 2 5" xfId="13267"/>
    <cellStyle name="Comma 6 2 2 2 2 2 3" xfId="13268"/>
    <cellStyle name="Comma 6 2 2 2 2 2 3 2" xfId="13269"/>
    <cellStyle name="Comma 6 2 2 2 2 2 3 2 2" xfId="13270"/>
    <cellStyle name="Comma 6 2 2 2 2 2 3 2 3" xfId="13271"/>
    <cellStyle name="Comma 6 2 2 2 2 2 3 3" xfId="13272"/>
    <cellStyle name="Comma 6 2 2 2 2 2 3 4" xfId="13273"/>
    <cellStyle name="Comma 6 2 2 2 2 2 4" xfId="13274"/>
    <cellStyle name="Comma 6 2 2 2 2 2 4 2" xfId="13275"/>
    <cellStyle name="Comma 6 2 2 2 2 2 4 3" xfId="13276"/>
    <cellStyle name="Comma 6 2 2 2 2 2 5" xfId="13277"/>
    <cellStyle name="Comma 6 2 2 2 2 2 5 2" xfId="13278"/>
    <cellStyle name="Comma 6 2 2 2 2 2 5 3" xfId="13279"/>
    <cellStyle name="Comma 6 2 2 2 2 2 6" xfId="13280"/>
    <cellStyle name="Comma 6 2 2 2 2 2 6 2" xfId="13281"/>
    <cellStyle name="Comma 6 2 2 2 2 2 6 3" xfId="13282"/>
    <cellStyle name="Comma 6 2 2 2 2 2 7" xfId="40506"/>
    <cellStyle name="Comma 6 2 2 2 2 3" xfId="13283"/>
    <cellStyle name="Comma 6 2 2 2 2 3 2" xfId="13284"/>
    <cellStyle name="Comma 6 2 2 2 2 3 2 2" xfId="13285"/>
    <cellStyle name="Comma 6 2 2 2 2 3 2 2 2" xfId="13286"/>
    <cellStyle name="Comma 6 2 2 2 2 3 2 2 2 2" xfId="13287"/>
    <cellStyle name="Comma 6 2 2 2 2 3 2 2 2 3" xfId="13288"/>
    <cellStyle name="Comma 6 2 2 2 2 3 2 2 3" xfId="13289"/>
    <cellStyle name="Comma 6 2 2 2 2 3 2 2 4" xfId="13290"/>
    <cellStyle name="Comma 6 2 2 2 2 3 2 3" xfId="13291"/>
    <cellStyle name="Comma 6 2 2 2 2 3 2 3 2" xfId="13292"/>
    <cellStyle name="Comma 6 2 2 2 2 3 2 3 3" xfId="13293"/>
    <cellStyle name="Comma 6 2 2 2 2 3 2 4" xfId="13294"/>
    <cellStyle name="Comma 6 2 2 2 2 3 2 5" xfId="13295"/>
    <cellStyle name="Comma 6 2 2 2 2 3 3" xfId="13296"/>
    <cellStyle name="Comma 6 2 2 2 2 3 3 2" xfId="13297"/>
    <cellStyle name="Comma 6 2 2 2 2 3 3 2 2" xfId="13298"/>
    <cellStyle name="Comma 6 2 2 2 2 3 3 2 3" xfId="13299"/>
    <cellStyle name="Comma 6 2 2 2 2 3 3 3" xfId="13300"/>
    <cellStyle name="Comma 6 2 2 2 2 3 3 4" xfId="13301"/>
    <cellStyle name="Comma 6 2 2 2 2 3 4" xfId="13302"/>
    <cellStyle name="Comma 6 2 2 2 2 3 4 2" xfId="13303"/>
    <cellStyle name="Comma 6 2 2 2 2 3 4 3" xfId="13304"/>
    <cellStyle name="Comma 6 2 2 2 2 3 5" xfId="13305"/>
    <cellStyle name="Comma 6 2 2 2 2 3 5 2" xfId="13306"/>
    <cellStyle name="Comma 6 2 2 2 2 3 5 3" xfId="13307"/>
    <cellStyle name="Comma 6 2 2 2 2 3 6" xfId="13308"/>
    <cellStyle name="Comma 6 2 2 2 2 3 6 2" xfId="13309"/>
    <cellStyle name="Comma 6 2 2 2 2 3 7" xfId="13310"/>
    <cellStyle name="Comma 6 2 2 2 2 4" xfId="13311"/>
    <cellStyle name="Comma 6 2 2 2 2 4 2" xfId="13312"/>
    <cellStyle name="Comma 6 2 2 2 2 4 2 2" xfId="13313"/>
    <cellStyle name="Comma 6 2 2 2 2 4 2 2 2" xfId="13314"/>
    <cellStyle name="Comma 6 2 2 2 2 4 2 2 2 2" xfId="13315"/>
    <cellStyle name="Comma 6 2 2 2 2 4 2 2 2 3" xfId="13316"/>
    <cellStyle name="Comma 6 2 2 2 2 4 2 2 3" xfId="13317"/>
    <cellStyle name="Comma 6 2 2 2 2 4 2 2 4" xfId="13318"/>
    <cellStyle name="Comma 6 2 2 2 2 4 2 3" xfId="13319"/>
    <cellStyle name="Comma 6 2 2 2 2 4 2 3 2" xfId="13320"/>
    <cellStyle name="Comma 6 2 2 2 2 4 2 3 3" xfId="13321"/>
    <cellStyle name="Comma 6 2 2 2 2 4 2 4" xfId="13322"/>
    <cellStyle name="Comma 6 2 2 2 2 4 2 5" xfId="13323"/>
    <cellStyle name="Comma 6 2 2 2 2 4 3" xfId="13324"/>
    <cellStyle name="Comma 6 2 2 2 2 4 3 2" xfId="13325"/>
    <cellStyle name="Comma 6 2 2 2 2 4 3 2 2" xfId="13326"/>
    <cellStyle name="Comma 6 2 2 2 2 4 3 2 3" xfId="13327"/>
    <cellStyle name="Comma 6 2 2 2 2 4 3 3" xfId="13328"/>
    <cellStyle name="Comma 6 2 2 2 2 4 3 4" xfId="13329"/>
    <cellStyle name="Comma 6 2 2 2 2 4 4" xfId="13330"/>
    <cellStyle name="Comma 6 2 2 2 2 4 4 2" xfId="13331"/>
    <cellStyle name="Comma 6 2 2 2 2 4 4 3" xfId="13332"/>
    <cellStyle name="Comma 6 2 2 2 2 4 5" xfId="13333"/>
    <cellStyle name="Comma 6 2 2 2 2 4 5 2" xfId="13334"/>
    <cellStyle name="Comma 6 2 2 2 2 4 5 3" xfId="13335"/>
    <cellStyle name="Comma 6 2 2 2 2 4 6" xfId="13336"/>
    <cellStyle name="Comma 6 2 2 2 2 4 6 2" xfId="13337"/>
    <cellStyle name="Comma 6 2 2 2 2 4 7" xfId="13338"/>
    <cellStyle name="Comma 6 2 2 2 2 5" xfId="13339"/>
    <cellStyle name="Comma 6 2 2 2 2 5 2" xfId="13340"/>
    <cellStyle name="Comma 6 2 2 2 2 5 2 2" xfId="13341"/>
    <cellStyle name="Comma 6 2 2 2 2 5 2 2 2" xfId="13342"/>
    <cellStyle name="Comma 6 2 2 2 2 5 2 2 3" xfId="13343"/>
    <cellStyle name="Comma 6 2 2 2 2 5 2 3" xfId="13344"/>
    <cellStyle name="Comma 6 2 2 2 2 5 2 4" xfId="13345"/>
    <cellStyle name="Comma 6 2 2 2 2 5 3" xfId="13346"/>
    <cellStyle name="Comma 6 2 2 2 2 5 3 2" xfId="13347"/>
    <cellStyle name="Comma 6 2 2 2 2 5 3 3" xfId="13348"/>
    <cellStyle name="Comma 6 2 2 2 2 5 4" xfId="13349"/>
    <cellStyle name="Comma 6 2 2 2 2 5 5" xfId="13350"/>
    <cellStyle name="Comma 6 2 2 2 2 6" xfId="13351"/>
    <cellStyle name="Comma 6 2 2 2 2 6 2" xfId="13352"/>
    <cellStyle name="Comma 6 2 2 2 2 6 2 2" xfId="13353"/>
    <cellStyle name="Comma 6 2 2 2 2 6 2 3" xfId="13354"/>
    <cellStyle name="Comma 6 2 2 2 2 6 3" xfId="13355"/>
    <cellStyle name="Comma 6 2 2 2 2 6 4" xfId="13356"/>
    <cellStyle name="Comma 6 2 2 2 2 7" xfId="13357"/>
    <cellStyle name="Comma 6 2 2 2 2 7 2" xfId="13358"/>
    <cellStyle name="Comma 6 2 2 2 2 7 3" xfId="13359"/>
    <cellStyle name="Comma 6 2 2 2 2 8" xfId="13360"/>
    <cellStyle name="Comma 6 2 2 2 2 8 2" xfId="13361"/>
    <cellStyle name="Comma 6 2 2 2 2 8 3" xfId="13362"/>
    <cellStyle name="Comma 6 2 2 2 2 9" xfId="13363"/>
    <cellStyle name="Comma 6 2 2 2 2 9 2" xfId="13364"/>
    <cellStyle name="Comma 6 2 2 2 2 9 3" xfId="13365"/>
    <cellStyle name="Comma 6 2 2 2 3" xfId="13366"/>
    <cellStyle name="Comma 6 2 2 2 3 2" xfId="13367"/>
    <cellStyle name="Comma 6 2 2 2 3 2 2" xfId="13368"/>
    <cellStyle name="Comma 6 2 2 2 3 2 2 2" xfId="13369"/>
    <cellStyle name="Comma 6 2 2 2 3 2 2 2 2" xfId="13370"/>
    <cellStyle name="Comma 6 2 2 2 3 2 2 2 3" xfId="13371"/>
    <cellStyle name="Comma 6 2 2 2 3 2 2 3" xfId="13372"/>
    <cellStyle name="Comma 6 2 2 2 3 2 2 4" xfId="13373"/>
    <cellStyle name="Comma 6 2 2 2 3 2 3" xfId="13374"/>
    <cellStyle name="Comma 6 2 2 2 3 2 3 2" xfId="13375"/>
    <cellStyle name="Comma 6 2 2 2 3 2 3 3" xfId="13376"/>
    <cellStyle name="Comma 6 2 2 2 3 2 4" xfId="13377"/>
    <cellStyle name="Comma 6 2 2 2 3 2 5" xfId="13378"/>
    <cellStyle name="Comma 6 2 2 2 3 3" xfId="13379"/>
    <cellStyle name="Comma 6 2 2 2 3 3 2" xfId="13380"/>
    <cellStyle name="Comma 6 2 2 2 3 3 2 2" xfId="13381"/>
    <cellStyle name="Comma 6 2 2 2 3 3 2 3" xfId="13382"/>
    <cellStyle name="Comma 6 2 2 2 3 3 3" xfId="13383"/>
    <cellStyle name="Comma 6 2 2 2 3 3 4" xfId="13384"/>
    <cellStyle name="Comma 6 2 2 2 3 4" xfId="13385"/>
    <cellStyle name="Comma 6 2 2 2 3 4 2" xfId="13386"/>
    <cellStyle name="Comma 6 2 2 2 3 4 3" xfId="13387"/>
    <cellStyle name="Comma 6 2 2 2 3 5" xfId="13388"/>
    <cellStyle name="Comma 6 2 2 2 3 5 2" xfId="13389"/>
    <cellStyle name="Comma 6 2 2 2 3 5 3" xfId="13390"/>
    <cellStyle name="Comma 6 2 2 2 3 6" xfId="13391"/>
    <cellStyle name="Comma 6 2 2 2 3 6 2" xfId="13392"/>
    <cellStyle name="Comma 6 2 2 2 3 6 3" xfId="13393"/>
    <cellStyle name="Comma 6 2 2 2 3 7" xfId="40507"/>
    <cellStyle name="Comma 6 2 2 2 4" xfId="13394"/>
    <cellStyle name="Comma 6 2 2 2 4 2" xfId="13395"/>
    <cellStyle name="Comma 6 2 2 2 4 2 2" xfId="13396"/>
    <cellStyle name="Comma 6 2 2 2 4 2 2 2" xfId="13397"/>
    <cellStyle name="Comma 6 2 2 2 4 2 2 2 2" xfId="13398"/>
    <cellStyle name="Comma 6 2 2 2 4 2 2 2 3" xfId="13399"/>
    <cellStyle name="Comma 6 2 2 2 4 2 2 3" xfId="13400"/>
    <cellStyle name="Comma 6 2 2 2 4 2 2 4" xfId="13401"/>
    <cellStyle name="Comma 6 2 2 2 4 2 3" xfId="13402"/>
    <cellStyle name="Comma 6 2 2 2 4 2 3 2" xfId="13403"/>
    <cellStyle name="Comma 6 2 2 2 4 2 3 3" xfId="13404"/>
    <cellStyle name="Comma 6 2 2 2 4 2 4" xfId="13405"/>
    <cellStyle name="Comma 6 2 2 2 4 2 5" xfId="13406"/>
    <cellStyle name="Comma 6 2 2 2 4 3" xfId="13407"/>
    <cellStyle name="Comma 6 2 2 2 4 3 2" xfId="13408"/>
    <cellStyle name="Comma 6 2 2 2 4 3 2 2" xfId="13409"/>
    <cellStyle name="Comma 6 2 2 2 4 3 2 3" xfId="13410"/>
    <cellStyle name="Comma 6 2 2 2 4 3 3" xfId="13411"/>
    <cellStyle name="Comma 6 2 2 2 4 3 4" xfId="13412"/>
    <cellStyle name="Comma 6 2 2 2 4 4" xfId="13413"/>
    <cellStyle name="Comma 6 2 2 2 4 4 2" xfId="13414"/>
    <cellStyle name="Comma 6 2 2 2 4 4 3" xfId="13415"/>
    <cellStyle name="Comma 6 2 2 2 4 5" xfId="13416"/>
    <cellStyle name="Comma 6 2 2 2 4 5 2" xfId="13417"/>
    <cellStyle name="Comma 6 2 2 2 4 5 3" xfId="13418"/>
    <cellStyle name="Comma 6 2 2 2 4 6" xfId="13419"/>
    <cellStyle name="Comma 6 2 2 2 4 6 2" xfId="13420"/>
    <cellStyle name="Comma 6 2 2 2 4 7" xfId="13421"/>
    <cellStyle name="Comma 6 2 2 2 5" xfId="13422"/>
    <cellStyle name="Comma 6 2 2 2 5 2" xfId="13423"/>
    <cellStyle name="Comma 6 2 2 2 5 2 2" xfId="13424"/>
    <cellStyle name="Comma 6 2 2 2 5 2 2 2" xfId="13425"/>
    <cellStyle name="Comma 6 2 2 2 5 2 2 2 2" xfId="13426"/>
    <cellStyle name="Comma 6 2 2 2 5 2 2 2 3" xfId="13427"/>
    <cellStyle name="Comma 6 2 2 2 5 2 2 3" xfId="13428"/>
    <cellStyle name="Comma 6 2 2 2 5 2 2 4" xfId="13429"/>
    <cellStyle name="Comma 6 2 2 2 5 2 3" xfId="13430"/>
    <cellStyle name="Comma 6 2 2 2 5 2 3 2" xfId="13431"/>
    <cellStyle name="Comma 6 2 2 2 5 2 3 3" xfId="13432"/>
    <cellStyle name="Comma 6 2 2 2 5 2 4" xfId="13433"/>
    <cellStyle name="Comma 6 2 2 2 5 2 5" xfId="13434"/>
    <cellStyle name="Comma 6 2 2 2 5 3" xfId="13435"/>
    <cellStyle name="Comma 6 2 2 2 5 3 2" xfId="13436"/>
    <cellStyle name="Comma 6 2 2 2 5 3 2 2" xfId="13437"/>
    <cellStyle name="Comma 6 2 2 2 5 3 2 3" xfId="13438"/>
    <cellStyle name="Comma 6 2 2 2 5 3 3" xfId="13439"/>
    <cellStyle name="Comma 6 2 2 2 5 3 4" xfId="13440"/>
    <cellStyle name="Comma 6 2 2 2 5 4" xfId="13441"/>
    <cellStyle name="Comma 6 2 2 2 5 4 2" xfId="13442"/>
    <cellStyle name="Comma 6 2 2 2 5 4 3" xfId="13443"/>
    <cellStyle name="Comma 6 2 2 2 5 5" xfId="13444"/>
    <cellStyle name="Comma 6 2 2 2 5 5 2" xfId="13445"/>
    <cellStyle name="Comma 6 2 2 2 5 5 3" xfId="13446"/>
    <cellStyle name="Comma 6 2 2 2 5 6" xfId="13447"/>
    <cellStyle name="Comma 6 2 2 2 5 6 2" xfId="13448"/>
    <cellStyle name="Comma 6 2 2 2 5 7" xfId="13449"/>
    <cellStyle name="Comma 6 2 2 2 6" xfId="13450"/>
    <cellStyle name="Comma 6 2 2 2 6 2" xfId="13451"/>
    <cellStyle name="Comma 6 2 2 2 6 2 2" xfId="13452"/>
    <cellStyle name="Comma 6 2 2 2 6 2 2 2" xfId="13453"/>
    <cellStyle name="Comma 6 2 2 2 6 2 2 3" xfId="13454"/>
    <cellStyle name="Comma 6 2 2 2 6 2 3" xfId="13455"/>
    <cellStyle name="Comma 6 2 2 2 6 2 4" xfId="13456"/>
    <cellStyle name="Comma 6 2 2 2 6 3" xfId="13457"/>
    <cellStyle name="Comma 6 2 2 2 6 3 2" xfId="13458"/>
    <cellStyle name="Comma 6 2 2 2 6 3 3" xfId="13459"/>
    <cellStyle name="Comma 6 2 2 2 6 4" xfId="13460"/>
    <cellStyle name="Comma 6 2 2 2 6 5" xfId="13461"/>
    <cellStyle name="Comma 6 2 2 2 7" xfId="13462"/>
    <cellStyle name="Comma 6 2 2 2 7 2" xfId="13463"/>
    <cellStyle name="Comma 6 2 2 2 7 2 2" xfId="13464"/>
    <cellStyle name="Comma 6 2 2 2 7 2 3" xfId="13465"/>
    <cellStyle name="Comma 6 2 2 2 7 3" xfId="13466"/>
    <cellStyle name="Comma 6 2 2 2 7 4" xfId="13467"/>
    <cellStyle name="Comma 6 2 2 2 8" xfId="13468"/>
    <cellStyle name="Comma 6 2 2 2 8 2" xfId="13469"/>
    <cellStyle name="Comma 6 2 2 2 8 3" xfId="13470"/>
    <cellStyle name="Comma 6 2 2 2 9" xfId="13471"/>
    <cellStyle name="Comma 6 2 2 2 9 2" xfId="13472"/>
    <cellStyle name="Comma 6 2 2 2 9 3" xfId="13473"/>
    <cellStyle name="Comma 6 2 2 3" xfId="13474"/>
    <cellStyle name="Comma 6 2 2 3 10" xfId="40508"/>
    <cellStyle name="Comma 6 2 2 3 2" xfId="13475"/>
    <cellStyle name="Comma 6 2 2 3 2 2" xfId="13476"/>
    <cellStyle name="Comma 6 2 2 3 2 2 2" xfId="13477"/>
    <cellStyle name="Comma 6 2 2 3 2 2 2 2" xfId="13478"/>
    <cellStyle name="Comma 6 2 2 3 2 2 2 2 2" xfId="13479"/>
    <cellStyle name="Comma 6 2 2 3 2 2 2 2 3" xfId="13480"/>
    <cellStyle name="Comma 6 2 2 3 2 2 2 3" xfId="13481"/>
    <cellStyle name="Comma 6 2 2 3 2 2 2 4" xfId="13482"/>
    <cellStyle name="Comma 6 2 2 3 2 2 3" xfId="13483"/>
    <cellStyle name="Comma 6 2 2 3 2 2 3 2" xfId="13484"/>
    <cellStyle name="Comma 6 2 2 3 2 2 3 3" xfId="13485"/>
    <cellStyle name="Comma 6 2 2 3 2 2 4" xfId="13486"/>
    <cellStyle name="Comma 6 2 2 3 2 2 5" xfId="13487"/>
    <cellStyle name="Comma 6 2 2 3 2 3" xfId="13488"/>
    <cellStyle name="Comma 6 2 2 3 2 3 2" xfId="13489"/>
    <cellStyle name="Comma 6 2 2 3 2 3 2 2" xfId="13490"/>
    <cellStyle name="Comma 6 2 2 3 2 3 2 3" xfId="13491"/>
    <cellStyle name="Comma 6 2 2 3 2 3 3" xfId="13492"/>
    <cellStyle name="Comma 6 2 2 3 2 3 4" xfId="13493"/>
    <cellStyle name="Comma 6 2 2 3 2 4" xfId="13494"/>
    <cellStyle name="Comma 6 2 2 3 2 4 2" xfId="13495"/>
    <cellStyle name="Comma 6 2 2 3 2 4 3" xfId="13496"/>
    <cellStyle name="Comma 6 2 2 3 2 5" xfId="13497"/>
    <cellStyle name="Comma 6 2 2 3 2 5 2" xfId="13498"/>
    <cellStyle name="Comma 6 2 2 3 2 5 3" xfId="13499"/>
    <cellStyle name="Comma 6 2 2 3 2 6" xfId="13500"/>
    <cellStyle name="Comma 6 2 2 3 2 6 2" xfId="13501"/>
    <cellStyle name="Comma 6 2 2 3 2 6 3" xfId="13502"/>
    <cellStyle name="Comma 6 2 2 3 2 7" xfId="40509"/>
    <cellStyle name="Comma 6 2 2 3 3" xfId="13503"/>
    <cellStyle name="Comma 6 2 2 3 3 2" xfId="13504"/>
    <cellStyle name="Comma 6 2 2 3 3 2 2" xfId="13505"/>
    <cellStyle name="Comma 6 2 2 3 3 2 2 2" xfId="13506"/>
    <cellStyle name="Comma 6 2 2 3 3 2 2 2 2" xfId="13507"/>
    <cellStyle name="Comma 6 2 2 3 3 2 2 2 3" xfId="13508"/>
    <cellStyle name="Comma 6 2 2 3 3 2 2 3" xfId="13509"/>
    <cellStyle name="Comma 6 2 2 3 3 2 2 4" xfId="13510"/>
    <cellStyle name="Comma 6 2 2 3 3 2 3" xfId="13511"/>
    <cellStyle name="Comma 6 2 2 3 3 2 3 2" xfId="13512"/>
    <cellStyle name="Comma 6 2 2 3 3 2 3 3" xfId="13513"/>
    <cellStyle name="Comma 6 2 2 3 3 2 4" xfId="13514"/>
    <cellStyle name="Comma 6 2 2 3 3 2 5" xfId="13515"/>
    <cellStyle name="Comma 6 2 2 3 3 3" xfId="13516"/>
    <cellStyle name="Comma 6 2 2 3 3 3 2" xfId="13517"/>
    <cellStyle name="Comma 6 2 2 3 3 3 2 2" xfId="13518"/>
    <cellStyle name="Comma 6 2 2 3 3 3 2 3" xfId="13519"/>
    <cellStyle name="Comma 6 2 2 3 3 3 3" xfId="13520"/>
    <cellStyle name="Comma 6 2 2 3 3 3 4" xfId="13521"/>
    <cellStyle name="Comma 6 2 2 3 3 4" xfId="13522"/>
    <cellStyle name="Comma 6 2 2 3 3 4 2" xfId="13523"/>
    <cellStyle name="Comma 6 2 2 3 3 4 3" xfId="13524"/>
    <cellStyle name="Comma 6 2 2 3 3 5" xfId="13525"/>
    <cellStyle name="Comma 6 2 2 3 3 5 2" xfId="13526"/>
    <cellStyle name="Comma 6 2 2 3 3 5 3" xfId="13527"/>
    <cellStyle name="Comma 6 2 2 3 3 6" xfId="13528"/>
    <cellStyle name="Comma 6 2 2 3 3 6 2" xfId="13529"/>
    <cellStyle name="Comma 6 2 2 3 3 7" xfId="13530"/>
    <cellStyle name="Comma 6 2 2 3 4" xfId="13531"/>
    <cellStyle name="Comma 6 2 2 3 4 2" xfId="13532"/>
    <cellStyle name="Comma 6 2 2 3 4 2 2" xfId="13533"/>
    <cellStyle name="Comma 6 2 2 3 4 2 2 2" xfId="13534"/>
    <cellStyle name="Comma 6 2 2 3 4 2 2 2 2" xfId="13535"/>
    <cellStyle name="Comma 6 2 2 3 4 2 2 2 3" xfId="13536"/>
    <cellStyle name="Comma 6 2 2 3 4 2 2 3" xfId="13537"/>
    <cellStyle name="Comma 6 2 2 3 4 2 2 4" xfId="13538"/>
    <cellStyle name="Comma 6 2 2 3 4 2 3" xfId="13539"/>
    <cellStyle name="Comma 6 2 2 3 4 2 3 2" xfId="13540"/>
    <cellStyle name="Comma 6 2 2 3 4 2 3 3" xfId="13541"/>
    <cellStyle name="Comma 6 2 2 3 4 2 4" xfId="13542"/>
    <cellStyle name="Comma 6 2 2 3 4 2 5" xfId="13543"/>
    <cellStyle name="Comma 6 2 2 3 4 3" xfId="13544"/>
    <cellStyle name="Comma 6 2 2 3 4 3 2" xfId="13545"/>
    <cellStyle name="Comma 6 2 2 3 4 3 2 2" xfId="13546"/>
    <cellStyle name="Comma 6 2 2 3 4 3 2 3" xfId="13547"/>
    <cellStyle name="Comma 6 2 2 3 4 3 3" xfId="13548"/>
    <cellStyle name="Comma 6 2 2 3 4 3 4" xfId="13549"/>
    <cellStyle name="Comma 6 2 2 3 4 4" xfId="13550"/>
    <cellStyle name="Comma 6 2 2 3 4 4 2" xfId="13551"/>
    <cellStyle name="Comma 6 2 2 3 4 4 3" xfId="13552"/>
    <cellStyle name="Comma 6 2 2 3 4 5" xfId="13553"/>
    <cellStyle name="Comma 6 2 2 3 4 5 2" xfId="13554"/>
    <cellStyle name="Comma 6 2 2 3 4 5 3" xfId="13555"/>
    <cellStyle name="Comma 6 2 2 3 4 6" xfId="13556"/>
    <cellStyle name="Comma 6 2 2 3 4 6 2" xfId="13557"/>
    <cellStyle name="Comma 6 2 2 3 4 7" xfId="13558"/>
    <cellStyle name="Comma 6 2 2 3 5" xfId="13559"/>
    <cellStyle name="Comma 6 2 2 3 5 2" xfId="13560"/>
    <cellStyle name="Comma 6 2 2 3 5 2 2" xfId="13561"/>
    <cellStyle name="Comma 6 2 2 3 5 2 2 2" xfId="13562"/>
    <cellStyle name="Comma 6 2 2 3 5 2 2 3" xfId="13563"/>
    <cellStyle name="Comma 6 2 2 3 5 2 3" xfId="13564"/>
    <cellStyle name="Comma 6 2 2 3 5 2 4" xfId="13565"/>
    <cellStyle name="Comma 6 2 2 3 5 3" xfId="13566"/>
    <cellStyle name="Comma 6 2 2 3 5 3 2" xfId="13567"/>
    <cellStyle name="Comma 6 2 2 3 5 3 3" xfId="13568"/>
    <cellStyle name="Comma 6 2 2 3 5 4" xfId="13569"/>
    <cellStyle name="Comma 6 2 2 3 5 5" xfId="13570"/>
    <cellStyle name="Comma 6 2 2 3 6" xfId="13571"/>
    <cellStyle name="Comma 6 2 2 3 6 2" xfId="13572"/>
    <cellStyle name="Comma 6 2 2 3 6 2 2" xfId="13573"/>
    <cellStyle name="Comma 6 2 2 3 6 2 3" xfId="13574"/>
    <cellStyle name="Comma 6 2 2 3 6 3" xfId="13575"/>
    <cellStyle name="Comma 6 2 2 3 6 4" xfId="13576"/>
    <cellStyle name="Comma 6 2 2 3 7" xfId="13577"/>
    <cellStyle name="Comma 6 2 2 3 7 2" xfId="13578"/>
    <cellStyle name="Comma 6 2 2 3 7 3" xfId="13579"/>
    <cellStyle name="Comma 6 2 2 3 8" xfId="13580"/>
    <cellStyle name="Comma 6 2 2 3 8 2" xfId="13581"/>
    <cellStyle name="Comma 6 2 2 3 8 3" xfId="13582"/>
    <cellStyle name="Comma 6 2 2 3 9" xfId="13583"/>
    <cellStyle name="Comma 6 2 2 3 9 2" xfId="13584"/>
    <cellStyle name="Comma 6 2 2 3 9 3" xfId="13585"/>
    <cellStyle name="Comma 6 2 2 4" xfId="13586"/>
    <cellStyle name="Comma 6 2 2 4 2" xfId="13587"/>
    <cellStyle name="Comma 6 2 2 4 2 2" xfId="13588"/>
    <cellStyle name="Comma 6 2 2 4 2 2 2" xfId="13589"/>
    <cellStyle name="Comma 6 2 2 4 2 2 2 2" xfId="13590"/>
    <cellStyle name="Comma 6 2 2 4 2 2 2 3" xfId="13591"/>
    <cellStyle name="Comma 6 2 2 4 2 2 3" xfId="13592"/>
    <cellStyle name="Comma 6 2 2 4 2 2 4" xfId="13593"/>
    <cellStyle name="Comma 6 2 2 4 2 3" xfId="13594"/>
    <cellStyle name="Comma 6 2 2 4 2 3 2" xfId="13595"/>
    <cellStyle name="Comma 6 2 2 4 2 3 3" xfId="13596"/>
    <cellStyle name="Comma 6 2 2 4 2 4" xfId="13597"/>
    <cellStyle name="Comma 6 2 2 4 2 5" xfId="13598"/>
    <cellStyle name="Comma 6 2 2 4 3" xfId="13599"/>
    <cellStyle name="Comma 6 2 2 4 3 2" xfId="13600"/>
    <cellStyle name="Comma 6 2 2 4 3 2 2" xfId="13601"/>
    <cellStyle name="Comma 6 2 2 4 3 2 3" xfId="13602"/>
    <cellStyle name="Comma 6 2 2 4 3 3" xfId="13603"/>
    <cellStyle name="Comma 6 2 2 4 3 4" xfId="13604"/>
    <cellStyle name="Comma 6 2 2 4 4" xfId="13605"/>
    <cellStyle name="Comma 6 2 2 4 4 2" xfId="13606"/>
    <cellStyle name="Comma 6 2 2 4 4 3" xfId="13607"/>
    <cellStyle name="Comma 6 2 2 4 5" xfId="13608"/>
    <cellStyle name="Comma 6 2 2 4 5 2" xfId="13609"/>
    <cellStyle name="Comma 6 2 2 4 5 3" xfId="13610"/>
    <cellStyle name="Comma 6 2 2 4 6" xfId="13611"/>
    <cellStyle name="Comma 6 2 2 4 6 2" xfId="13612"/>
    <cellStyle name="Comma 6 2 2 4 6 3" xfId="13613"/>
    <cellStyle name="Comma 6 2 2 4 7" xfId="40510"/>
    <cellStyle name="Comma 6 2 2 5" xfId="13614"/>
    <cellStyle name="Comma 6 2 2 5 2" xfId="13615"/>
    <cellStyle name="Comma 6 2 2 5 2 2" xfId="13616"/>
    <cellStyle name="Comma 6 2 2 5 2 2 2" xfId="13617"/>
    <cellStyle name="Comma 6 2 2 5 2 2 2 2" xfId="13618"/>
    <cellStyle name="Comma 6 2 2 5 2 2 2 3" xfId="13619"/>
    <cellStyle name="Comma 6 2 2 5 2 2 3" xfId="13620"/>
    <cellStyle name="Comma 6 2 2 5 2 2 4" xfId="13621"/>
    <cellStyle name="Comma 6 2 2 5 2 3" xfId="13622"/>
    <cellStyle name="Comma 6 2 2 5 2 3 2" xfId="13623"/>
    <cellStyle name="Comma 6 2 2 5 2 3 3" xfId="13624"/>
    <cellStyle name="Comma 6 2 2 5 2 4" xfId="13625"/>
    <cellStyle name="Comma 6 2 2 5 2 5" xfId="13626"/>
    <cellStyle name="Comma 6 2 2 5 3" xfId="13627"/>
    <cellStyle name="Comma 6 2 2 5 3 2" xfId="13628"/>
    <cellStyle name="Comma 6 2 2 5 3 2 2" xfId="13629"/>
    <cellStyle name="Comma 6 2 2 5 3 2 3" xfId="13630"/>
    <cellStyle name="Comma 6 2 2 5 3 3" xfId="13631"/>
    <cellStyle name="Comma 6 2 2 5 3 4" xfId="13632"/>
    <cellStyle name="Comma 6 2 2 5 4" xfId="13633"/>
    <cellStyle name="Comma 6 2 2 5 4 2" xfId="13634"/>
    <cellStyle name="Comma 6 2 2 5 4 3" xfId="13635"/>
    <cellStyle name="Comma 6 2 2 5 5" xfId="13636"/>
    <cellStyle name="Comma 6 2 2 5 5 2" xfId="13637"/>
    <cellStyle name="Comma 6 2 2 5 5 3" xfId="13638"/>
    <cellStyle name="Comma 6 2 2 5 6" xfId="13639"/>
    <cellStyle name="Comma 6 2 2 5 6 2" xfId="13640"/>
    <cellStyle name="Comma 6 2 2 5 7" xfId="13641"/>
    <cellStyle name="Comma 6 2 2 6" xfId="13642"/>
    <cellStyle name="Comma 6 2 2 6 2" xfId="13643"/>
    <cellStyle name="Comma 6 2 2 6 2 2" xfId="13644"/>
    <cellStyle name="Comma 6 2 2 6 2 2 2" xfId="13645"/>
    <cellStyle name="Comma 6 2 2 6 2 2 2 2" xfId="13646"/>
    <cellStyle name="Comma 6 2 2 6 2 2 2 3" xfId="13647"/>
    <cellStyle name="Comma 6 2 2 6 2 2 3" xfId="13648"/>
    <cellStyle name="Comma 6 2 2 6 2 2 4" xfId="13649"/>
    <cellStyle name="Comma 6 2 2 6 2 3" xfId="13650"/>
    <cellStyle name="Comma 6 2 2 6 2 3 2" xfId="13651"/>
    <cellStyle name="Comma 6 2 2 6 2 3 3" xfId="13652"/>
    <cellStyle name="Comma 6 2 2 6 2 4" xfId="13653"/>
    <cellStyle name="Comma 6 2 2 6 2 5" xfId="13654"/>
    <cellStyle name="Comma 6 2 2 6 3" xfId="13655"/>
    <cellStyle name="Comma 6 2 2 6 3 2" xfId="13656"/>
    <cellStyle name="Comma 6 2 2 6 3 2 2" xfId="13657"/>
    <cellStyle name="Comma 6 2 2 6 3 2 3" xfId="13658"/>
    <cellStyle name="Comma 6 2 2 6 3 3" xfId="13659"/>
    <cellStyle name="Comma 6 2 2 6 3 4" xfId="13660"/>
    <cellStyle name="Comma 6 2 2 6 4" xfId="13661"/>
    <cellStyle name="Comma 6 2 2 6 4 2" xfId="13662"/>
    <cellStyle name="Comma 6 2 2 6 4 3" xfId="13663"/>
    <cellStyle name="Comma 6 2 2 6 5" xfId="13664"/>
    <cellStyle name="Comma 6 2 2 6 5 2" xfId="13665"/>
    <cellStyle name="Comma 6 2 2 6 5 3" xfId="13666"/>
    <cellStyle name="Comma 6 2 2 6 6" xfId="13667"/>
    <cellStyle name="Comma 6 2 2 6 6 2" xfId="13668"/>
    <cellStyle name="Comma 6 2 2 6 7" xfId="13669"/>
    <cellStyle name="Comma 6 2 2 7" xfId="13670"/>
    <cellStyle name="Comma 6 2 2 7 2" xfId="13671"/>
    <cellStyle name="Comma 6 2 2 7 2 2" xfId="13672"/>
    <cellStyle name="Comma 6 2 2 7 2 2 2" xfId="13673"/>
    <cellStyle name="Comma 6 2 2 7 2 2 3" xfId="13674"/>
    <cellStyle name="Comma 6 2 2 7 2 3" xfId="13675"/>
    <cellStyle name="Comma 6 2 2 7 2 4" xfId="13676"/>
    <cellStyle name="Comma 6 2 2 7 3" xfId="13677"/>
    <cellStyle name="Comma 6 2 2 7 3 2" xfId="13678"/>
    <cellStyle name="Comma 6 2 2 7 3 3" xfId="13679"/>
    <cellStyle name="Comma 6 2 2 7 4" xfId="13680"/>
    <cellStyle name="Comma 6 2 2 7 5" xfId="13681"/>
    <cellStyle name="Comma 6 2 2 8" xfId="13682"/>
    <cellStyle name="Comma 6 2 2 8 2" xfId="13683"/>
    <cellStyle name="Comma 6 2 2 8 2 2" xfId="13684"/>
    <cellStyle name="Comma 6 2 2 8 2 3" xfId="13685"/>
    <cellStyle name="Comma 6 2 2 8 3" xfId="13686"/>
    <cellStyle name="Comma 6 2 2 8 4" xfId="13687"/>
    <cellStyle name="Comma 6 2 2 9" xfId="13688"/>
    <cellStyle name="Comma 6 2 2 9 2" xfId="13689"/>
    <cellStyle name="Comma 6 2 2 9 3" xfId="13690"/>
    <cellStyle name="Comma 6 2 3" xfId="13691"/>
    <cellStyle name="Comma 6 2 3 10" xfId="13692"/>
    <cellStyle name="Comma 6 2 3 10 2" xfId="13693"/>
    <cellStyle name="Comma 6 2 3 10 3" xfId="13694"/>
    <cellStyle name="Comma 6 2 3 11" xfId="40511"/>
    <cellStyle name="Comma 6 2 3 2" xfId="13695"/>
    <cellStyle name="Comma 6 2 3 2 10" xfId="40512"/>
    <cellStyle name="Comma 6 2 3 2 2" xfId="13696"/>
    <cellStyle name="Comma 6 2 3 2 2 2" xfId="13697"/>
    <cellStyle name="Comma 6 2 3 2 2 2 2" xfId="13698"/>
    <cellStyle name="Comma 6 2 3 2 2 2 2 2" xfId="13699"/>
    <cellStyle name="Comma 6 2 3 2 2 2 2 2 2" xfId="13700"/>
    <cellStyle name="Comma 6 2 3 2 2 2 2 2 3" xfId="13701"/>
    <cellStyle name="Comma 6 2 3 2 2 2 2 3" xfId="13702"/>
    <cellStyle name="Comma 6 2 3 2 2 2 2 4" xfId="13703"/>
    <cellStyle name="Comma 6 2 3 2 2 2 3" xfId="13704"/>
    <cellStyle name="Comma 6 2 3 2 2 2 3 2" xfId="13705"/>
    <cellStyle name="Comma 6 2 3 2 2 2 3 3" xfId="13706"/>
    <cellStyle name="Comma 6 2 3 2 2 2 4" xfId="13707"/>
    <cellStyle name="Comma 6 2 3 2 2 2 5" xfId="13708"/>
    <cellStyle name="Comma 6 2 3 2 2 3" xfId="13709"/>
    <cellStyle name="Comma 6 2 3 2 2 3 2" xfId="13710"/>
    <cellStyle name="Comma 6 2 3 2 2 3 2 2" xfId="13711"/>
    <cellStyle name="Comma 6 2 3 2 2 3 2 3" xfId="13712"/>
    <cellStyle name="Comma 6 2 3 2 2 3 3" xfId="13713"/>
    <cellStyle name="Comma 6 2 3 2 2 3 4" xfId="13714"/>
    <cellStyle name="Comma 6 2 3 2 2 4" xfId="13715"/>
    <cellStyle name="Comma 6 2 3 2 2 4 2" xfId="13716"/>
    <cellStyle name="Comma 6 2 3 2 2 4 3" xfId="13717"/>
    <cellStyle name="Comma 6 2 3 2 2 5" xfId="13718"/>
    <cellStyle name="Comma 6 2 3 2 2 5 2" xfId="13719"/>
    <cellStyle name="Comma 6 2 3 2 2 5 3" xfId="13720"/>
    <cellStyle name="Comma 6 2 3 2 2 6" xfId="13721"/>
    <cellStyle name="Comma 6 2 3 2 2 6 2" xfId="13722"/>
    <cellStyle name="Comma 6 2 3 2 2 6 3" xfId="13723"/>
    <cellStyle name="Comma 6 2 3 2 2 7" xfId="40513"/>
    <cellStyle name="Comma 6 2 3 2 3" xfId="13724"/>
    <cellStyle name="Comma 6 2 3 2 3 2" xfId="13725"/>
    <cellStyle name="Comma 6 2 3 2 3 2 2" xfId="13726"/>
    <cellStyle name="Comma 6 2 3 2 3 2 2 2" xfId="13727"/>
    <cellStyle name="Comma 6 2 3 2 3 2 2 2 2" xfId="13728"/>
    <cellStyle name="Comma 6 2 3 2 3 2 2 2 3" xfId="13729"/>
    <cellStyle name="Comma 6 2 3 2 3 2 2 3" xfId="13730"/>
    <cellStyle name="Comma 6 2 3 2 3 2 2 4" xfId="13731"/>
    <cellStyle name="Comma 6 2 3 2 3 2 3" xfId="13732"/>
    <cellStyle name="Comma 6 2 3 2 3 2 3 2" xfId="13733"/>
    <cellStyle name="Comma 6 2 3 2 3 2 3 3" xfId="13734"/>
    <cellStyle name="Comma 6 2 3 2 3 2 4" xfId="13735"/>
    <cellStyle name="Comma 6 2 3 2 3 2 5" xfId="13736"/>
    <cellStyle name="Comma 6 2 3 2 3 3" xfId="13737"/>
    <cellStyle name="Comma 6 2 3 2 3 3 2" xfId="13738"/>
    <cellStyle name="Comma 6 2 3 2 3 3 2 2" xfId="13739"/>
    <cellStyle name="Comma 6 2 3 2 3 3 2 3" xfId="13740"/>
    <cellStyle name="Comma 6 2 3 2 3 3 3" xfId="13741"/>
    <cellStyle name="Comma 6 2 3 2 3 3 4" xfId="13742"/>
    <cellStyle name="Comma 6 2 3 2 3 4" xfId="13743"/>
    <cellStyle name="Comma 6 2 3 2 3 4 2" xfId="13744"/>
    <cellStyle name="Comma 6 2 3 2 3 4 3" xfId="13745"/>
    <cellStyle name="Comma 6 2 3 2 3 5" xfId="13746"/>
    <cellStyle name="Comma 6 2 3 2 3 5 2" xfId="13747"/>
    <cellStyle name="Comma 6 2 3 2 3 5 3" xfId="13748"/>
    <cellStyle name="Comma 6 2 3 2 3 6" xfId="13749"/>
    <cellStyle name="Comma 6 2 3 2 3 6 2" xfId="13750"/>
    <cellStyle name="Comma 6 2 3 2 3 7" xfId="13751"/>
    <cellStyle name="Comma 6 2 3 2 4" xfId="13752"/>
    <cellStyle name="Comma 6 2 3 2 4 2" xfId="13753"/>
    <cellStyle name="Comma 6 2 3 2 4 2 2" xfId="13754"/>
    <cellStyle name="Comma 6 2 3 2 4 2 2 2" xfId="13755"/>
    <cellStyle name="Comma 6 2 3 2 4 2 2 2 2" xfId="13756"/>
    <cellStyle name="Comma 6 2 3 2 4 2 2 2 3" xfId="13757"/>
    <cellStyle name="Comma 6 2 3 2 4 2 2 3" xfId="13758"/>
    <cellStyle name="Comma 6 2 3 2 4 2 2 4" xfId="13759"/>
    <cellStyle name="Comma 6 2 3 2 4 2 3" xfId="13760"/>
    <cellStyle name="Comma 6 2 3 2 4 2 3 2" xfId="13761"/>
    <cellStyle name="Comma 6 2 3 2 4 2 3 3" xfId="13762"/>
    <cellStyle name="Comma 6 2 3 2 4 2 4" xfId="13763"/>
    <cellStyle name="Comma 6 2 3 2 4 2 5" xfId="13764"/>
    <cellStyle name="Comma 6 2 3 2 4 3" xfId="13765"/>
    <cellStyle name="Comma 6 2 3 2 4 3 2" xfId="13766"/>
    <cellStyle name="Comma 6 2 3 2 4 3 2 2" xfId="13767"/>
    <cellStyle name="Comma 6 2 3 2 4 3 2 3" xfId="13768"/>
    <cellStyle name="Comma 6 2 3 2 4 3 3" xfId="13769"/>
    <cellStyle name="Comma 6 2 3 2 4 3 4" xfId="13770"/>
    <cellStyle name="Comma 6 2 3 2 4 4" xfId="13771"/>
    <cellStyle name="Comma 6 2 3 2 4 4 2" xfId="13772"/>
    <cellStyle name="Comma 6 2 3 2 4 4 3" xfId="13773"/>
    <cellStyle name="Comma 6 2 3 2 4 5" xfId="13774"/>
    <cellStyle name="Comma 6 2 3 2 4 5 2" xfId="13775"/>
    <cellStyle name="Comma 6 2 3 2 4 5 3" xfId="13776"/>
    <cellStyle name="Comma 6 2 3 2 4 6" xfId="13777"/>
    <cellStyle name="Comma 6 2 3 2 4 6 2" xfId="13778"/>
    <cellStyle name="Comma 6 2 3 2 4 7" xfId="13779"/>
    <cellStyle name="Comma 6 2 3 2 5" xfId="13780"/>
    <cellStyle name="Comma 6 2 3 2 5 2" xfId="13781"/>
    <cellStyle name="Comma 6 2 3 2 5 2 2" xfId="13782"/>
    <cellStyle name="Comma 6 2 3 2 5 2 2 2" xfId="13783"/>
    <cellStyle name="Comma 6 2 3 2 5 2 2 3" xfId="13784"/>
    <cellStyle name="Comma 6 2 3 2 5 2 3" xfId="13785"/>
    <cellStyle name="Comma 6 2 3 2 5 2 4" xfId="13786"/>
    <cellStyle name="Comma 6 2 3 2 5 3" xfId="13787"/>
    <cellStyle name="Comma 6 2 3 2 5 3 2" xfId="13788"/>
    <cellStyle name="Comma 6 2 3 2 5 3 3" xfId="13789"/>
    <cellStyle name="Comma 6 2 3 2 5 4" xfId="13790"/>
    <cellStyle name="Comma 6 2 3 2 5 5" xfId="13791"/>
    <cellStyle name="Comma 6 2 3 2 6" xfId="13792"/>
    <cellStyle name="Comma 6 2 3 2 6 2" xfId="13793"/>
    <cellStyle name="Comma 6 2 3 2 6 2 2" xfId="13794"/>
    <cellStyle name="Comma 6 2 3 2 6 2 3" xfId="13795"/>
    <cellStyle name="Comma 6 2 3 2 6 3" xfId="13796"/>
    <cellStyle name="Comma 6 2 3 2 6 4" xfId="13797"/>
    <cellStyle name="Comma 6 2 3 2 7" xfId="13798"/>
    <cellStyle name="Comma 6 2 3 2 7 2" xfId="13799"/>
    <cellStyle name="Comma 6 2 3 2 7 3" xfId="13800"/>
    <cellStyle name="Comma 6 2 3 2 8" xfId="13801"/>
    <cellStyle name="Comma 6 2 3 2 8 2" xfId="13802"/>
    <cellStyle name="Comma 6 2 3 2 8 3" xfId="13803"/>
    <cellStyle name="Comma 6 2 3 2 9" xfId="13804"/>
    <cellStyle name="Comma 6 2 3 2 9 2" xfId="13805"/>
    <cellStyle name="Comma 6 2 3 2 9 3" xfId="13806"/>
    <cellStyle name="Comma 6 2 3 3" xfId="13807"/>
    <cellStyle name="Comma 6 2 3 3 2" xfId="13808"/>
    <cellStyle name="Comma 6 2 3 3 2 2" xfId="13809"/>
    <cellStyle name="Comma 6 2 3 3 2 2 2" xfId="13810"/>
    <cellStyle name="Comma 6 2 3 3 2 2 2 2" xfId="13811"/>
    <cellStyle name="Comma 6 2 3 3 2 2 2 3" xfId="13812"/>
    <cellStyle name="Comma 6 2 3 3 2 2 3" xfId="13813"/>
    <cellStyle name="Comma 6 2 3 3 2 2 4" xfId="13814"/>
    <cellStyle name="Comma 6 2 3 3 2 3" xfId="13815"/>
    <cellStyle name="Comma 6 2 3 3 2 3 2" xfId="13816"/>
    <cellStyle name="Comma 6 2 3 3 2 3 3" xfId="13817"/>
    <cellStyle name="Comma 6 2 3 3 2 4" xfId="13818"/>
    <cellStyle name="Comma 6 2 3 3 2 5" xfId="13819"/>
    <cellStyle name="Comma 6 2 3 3 3" xfId="13820"/>
    <cellStyle name="Comma 6 2 3 3 3 2" xfId="13821"/>
    <cellStyle name="Comma 6 2 3 3 3 2 2" xfId="13822"/>
    <cellStyle name="Comma 6 2 3 3 3 2 3" xfId="13823"/>
    <cellStyle name="Comma 6 2 3 3 3 3" xfId="13824"/>
    <cellStyle name="Comma 6 2 3 3 3 4" xfId="13825"/>
    <cellStyle name="Comma 6 2 3 3 4" xfId="13826"/>
    <cellStyle name="Comma 6 2 3 3 4 2" xfId="13827"/>
    <cellStyle name="Comma 6 2 3 3 4 3" xfId="13828"/>
    <cellStyle name="Comma 6 2 3 3 5" xfId="13829"/>
    <cellStyle name="Comma 6 2 3 3 5 2" xfId="13830"/>
    <cellStyle name="Comma 6 2 3 3 5 3" xfId="13831"/>
    <cellStyle name="Comma 6 2 3 3 6" xfId="13832"/>
    <cellStyle name="Comma 6 2 3 3 6 2" xfId="13833"/>
    <cellStyle name="Comma 6 2 3 3 6 3" xfId="13834"/>
    <cellStyle name="Comma 6 2 3 3 7" xfId="40514"/>
    <cellStyle name="Comma 6 2 3 4" xfId="13835"/>
    <cellStyle name="Comma 6 2 3 4 2" xfId="13836"/>
    <cellStyle name="Comma 6 2 3 4 2 2" xfId="13837"/>
    <cellStyle name="Comma 6 2 3 4 2 2 2" xfId="13838"/>
    <cellStyle name="Comma 6 2 3 4 2 2 2 2" xfId="13839"/>
    <cellStyle name="Comma 6 2 3 4 2 2 2 3" xfId="13840"/>
    <cellStyle name="Comma 6 2 3 4 2 2 3" xfId="13841"/>
    <cellStyle name="Comma 6 2 3 4 2 2 4" xfId="13842"/>
    <cellStyle name="Comma 6 2 3 4 2 3" xfId="13843"/>
    <cellStyle name="Comma 6 2 3 4 2 3 2" xfId="13844"/>
    <cellStyle name="Comma 6 2 3 4 2 3 3" xfId="13845"/>
    <cellStyle name="Comma 6 2 3 4 2 4" xfId="13846"/>
    <cellStyle name="Comma 6 2 3 4 2 5" xfId="13847"/>
    <cellStyle name="Comma 6 2 3 4 3" xfId="13848"/>
    <cellStyle name="Comma 6 2 3 4 3 2" xfId="13849"/>
    <cellStyle name="Comma 6 2 3 4 3 2 2" xfId="13850"/>
    <cellStyle name="Comma 6 2 3 4 3 2 3" xfId="13851"/>
    <cellStyle name="Comma 6 2 3 4 3 3" xfId="13852"/>
    <cellStyle name="Comma 6 2 3 4 3 4" xfId="13853"/>
    <cellStyle name="Comma 6 2 3 4 4" xfId="13854"/>
    <cellStyle name="Comma 6 2 3 4 4 2" xfId="13855"/>
    <cellStyle name="Comma 6 2 3 4 4 3" xfId="13856"/>
    <cellStyle name="Comma 6 2 3 4 5" xfId="13857"/>
    <cellStyle name="Comma 6 2 3 4 5 2" xfId="13858"/>
    <cellStyle name="Comma 6 2 3 4 5 3" xfId="13859"/>
    <cellStyle name="Comma 6 2 3 4 6" xfId="13860"/>
    <cellStyle name="Comma 6 2 3 4 6 2" xfId="13861"/>
    <cellStyle name="Comma 6 2 3 4 7" xfId="13862"/>
    <cellStyle name="Comma 6 2 3 5" xfId="13863"/>
    <cellStyle name="Comma 6 2 3 5 2" xfId="13864"/>
    <cellStyle name="Comma 6 2 3 5 2 2" xfId="13865"/>
    <cellStyle name="Comma 6 2 3 5 2 2 2" xfId="13866"/>
    <cellStyle name="Comma 6 2 3 5 2 2 2 2" xfId="13867"/>
    <cellStyle name="Comma 6 2 3 5 2 2 2 3" xfId="13868"/>
    <cellStyle name="Comma 6 2 3 5 2 2 3" xfId="13869"/>
    <cellStyle name="Comma 6 2 3 5 2 2 4" xfId="13870"/>
    <cellStyle name="Comma 6 2 3 5 2 3" xfId="13871"/>
    <cellStyle name="Comma 6 2 3 5 2 3 2" xfId="13872"/>
    <cellStyle name="Comma 6 2 3 5 2 3 3" xfId="13873"/>
    <cellStyle name="Comma 6 2 3 5 2 4" xfId="13874"/>
    <cellStyle name="Comma 6 2 3 5 2 5" xfId="13875"/>
    <cellStyle name="Comma 6 2 3 5 3" xfId="13876"/>
    <cellStyle name="Comma 6 2 3 5 3 2" xfId="13877"/>
    <cellStyle name="Comma 6 2 3 5 3 2 2" xfId="13878"/>
    <cellStyle name="Comma 6 2 3 5 3 2 3" xfId="13879"/>
    <cellStyle name="Comma 6 2 3 5 3 3" xfId="13880"/>
    <cellStyle name="Comma 6 2 3 5 3 4" xfId="13881"/>
    <cellStyle name="Comma 6 2 3 5 4" xfId="13882"/>
    <cellStyle name="Comma 6 2 3 5 4 2" xfId="13883"/>
    <cellStyle name="Comma 6 2 3 5 4 3" xfId="13884"/>
    <cellStyle name="Comma 6 2 3 5 5" xfId="13885"/>
    <cellStyle name="Comma 6 2 3 5 5 2" xfId="13886"/>
    <cellStyle name="Comma 6 2 3 5 5 3" xfId="13887"/>
    <cellStyle name="Comma 6 2 3 5 6" xfId="13888"/>
    <cellStyle name="Comma 6 2 3 5 6 2" xfId="13889"/>
    <cellStyle name="Comma 6 2 3 5 7" xfId="13890"/>
    <cellStyle name="Comma 6 2 3 6" xfId="13891"/>
    <cellStyle name="Comma 6 2 3 6 2" xfId="13892"/>
    <cellStyle name="Comma 6 2 3 6 2 2" xfId="13893"/>
    <cellStyle name="Comma 6 2 3 6 2 2 2" xfId="13894"/>
    <cellStyle name="Comma 6 2 3 6 2 2 3" xfId="13895"/>
    <cellStyle name="Comma 6 2 3 6 2 3" xfId="13896"/>
    <cellStyle name="Comma 6 2 3 6 2 4" xfId="13897"/>
    <cellStyle name="Comma 6 2 3 6 3" xfId="13898"/>
    <cellStyle name="Comma 6 2 3 6 3 2" xfId="13899"/>
    <cellStyle name="Comma 6 2 3 6 3 3" xfId="13900"/>
    <cellStyle name="Comma 6 2 3 6 4" xfId="13901"/>
    <cellStyle name="Comma 6 2 3 6 5" xfId="13902"/>
    <cellStyle name="Comma 6 2 3 7" xfId="13903"/>
    <cellStyle name="Comma 6 2 3 7 2" xfId="13904"/>
    <cellStyle name="Comma 6 2 3 7 2 2" xfId="13905"/>
    <cellStyle name="Comma 6 2 3 7 2 3" xfId="13906"/>
    <cellStyle name="Comma 6 2 3 7 3" xfId="13907"/>
    <cellStyle name="Comma 6 2 3 7 4" xfId="13908"/>
    <cellStyle name="Comma 6 2 3 8" xfId="13909"/>
    <cellStyle name="Comma 6 2 3 8 2" xfId="13910"/>
    <cellStyle name="Comma 6 2 3 8 3" xfId="13911"/>
    <cellStyle name="Comma 6 2 3 9" xfId="13912"/>
    <cellStyle name="Comma 6 2 3 9 2" xfId="13913"/>
    <cellStyle name="Comma 6 2 3 9 3" xfId="13914"/>
    <cellStyle name="Comma 6 2 4" xfId="13915"/>
    <cellStyle name="Comma 6 2 4 10" xfId="40515"/>
    <cellStyle name="Comma 6 2 4 2" xfId="13916"/>
    <cellStyle name="Comma 6 2 4 2 2" xfId="13917"/>
    <cellStyle name="Comma 6 2 4 2 2 2" xfId="13918"/>
    <cellStyle name="Comma 6 2 4 2 2 2 2" xfId="13919"/>
    <cellStyle name="Comma 6 2 4 2 2 2 2 2" xfId="13920"/>
    <cellStyle name="Comma 6 2 4 2 2 2 2 3" xfId="13921"/>
    <cellStyle name="Comma 6 2 4 2 2 2 3" xfId="13922"/>
    <cellStyle name="Comma 6 2 4 2 2 2 4" xfId="13923"/>
    <cellStyle name="Comma 6 2 4 2 2 3" xfId="13924"/>
    <cellStyle name="Comma 6 2 4 2 2 3 2" xfId="13925"/>
    <cellStyle name="Comma 6 2 4 2 2 3 3" xfId="13926"/>
    <cellStyle name="Comma 6 2 4 2 2 4" xfId="13927"/>
    <cellStyle name="Comma 6 2 4 2 2 5" xfId="13928"/>
    <cellStyle name="Comma 6 2 4 2 3" xfId="13929"/>
    <cellStyle name="Comma 6 2 4 2 3 2" xfId="13930"/>
    <cellStyle name="Comma 6 2 4 2 3 2 2" xfId="13931"/>
    <cellStyle name="Comma 6 2 4 2 3 2 3" xfId="13932"/>
    <cellStyle name="Comma 6 2 4 2 3 3" xfId="13933"/>
    <cellStyle name="Comma 6 2 4 2 3 4" xfId="13934"/>
    <cellStyle name="Comma 6 2 4 2 4" xfId="13935"/>
    <cellStyle name="Comma 6 2 4 2 4 2" xfId="13936"/>
    <cellStyle name="Comma 6 2 4 2 4 3" xfId="13937"/>
    <cellStyle name="Comma 6 2 4 2 5" xfId="13938"/>
    <cellStyle name="Comma 6 2 4 2 5 2" xfId="13939"/>
    <cellStyle name="Comma 6 2 4 2 5 3" xfId="13940"/>
    <cellStyle name="Comma 6 2 4 2 6" xfId="13941"/>
    <cellStyle name="Comma 6 2 4 2 6 2" xfId="13942"/>
    <cellStyle name="Comma 6 2 4 2 6 3" xfId="13943"/>
    <cellStyle name="Comma 6 2 4 2 7" xfId="40516"/>
    <cellStyle name="Comma 6 2 4 3" xfId="13944"/>
    <cellStyle name="Comma 6 2 4 3 2" xfId="13945"/>
    <cellStyle name="Comma 6 2 4 3 2 2" xfId="13946"/>
    <cellStyle name="Comma 6 2 4 3 2 2 2" xfId="13947"/>
    <cellStyle name="Comma 6 2 4 3 2 2 2 2" xfId="13948"/>
    <cellStyle name="Comma 6 2 4 3 2 2 2 3" xfId="13949"/>
    <cellStyle name="Comma 6 2 4 3 2 2 3" xfId="13950"/>
    <cellStyle name="Comma 6 2 4 3 2 2 4" xfId="13951"/>
    <cellStyle name="Comma 6 2 4 3 2 3" xfId="13952"/>
    <cellStyle name="Comma 6 2 4 3 2 3 2" xfId="13953"/>
    <cellStyle name="Comma 6 2 4 3 2 3 3" xfId="13954"/>
    <cellStyle name="Comma 6 2 4 3 2 4" xfId="13955"/>
    <cellStyle name="Comma 6 2 4 3 2 5" xfId="13956"/>
    <cellStyle name="Comma 6 2 4 3 3" xfId="13957"/>
    <cellStyle name="Comma 6 2 4 3 3 2" xfId="13958"/>
    <cellStyle name="Comma 6 2 4 3 3 2 2" xfId="13959"/>
    <cellStyle name="Comma 6 2 4 3 3 2 3" xfId="13960"/>
    <cellStyle name="Comma 6 2 4 3 3 3" xfId="13961"/>
    <cellStyle name="Comma 6 2 4 3 3 4" xfId="13962"/>
    <cellStyle name="Comma 6 2 4 3 4" xfId="13963"/>
    <cellStyle name="Comma 6 2 4 3 4 2" xfId="13964"/>
    <cellStyle name="Comma 6 2 4 3 4 3" xfId="13965"/>
    <cellStyle name="Comma 6 2 4 3 5" xfId="13966"/>
    <cellStyle name="Comma 6 2 4 3 5 2" xfId="13967"/>
    <cellStyle name="Comma 6 2 4 3 5 3" xfId="13968"/>
    <cellStyle name="Comma 6 2 4 3 6" xfId="13969"/>
    <cellStyle name="Comma 6 2 4 3 6 2" xfId="13970"/>
    <cellStyle name="Comma 6 2 4 3 7" xfId="13971"/>
    <cellStyle name="Comma 6 2 4 4" xfId="13972"/>
    <cellStyle name="Comma 6 2 4 4 2" xfId="13973"/>
    <cellStyle name="Comma 6 2 4 4 2 2" xfId="13974"/>
    <cellStyle name="Comma 6 2 4 4 2 2 2" xfId="13975"/>
    <cellStyle name="Comma 6 2 4 4 2 2 2 2" xfId="13976"/>
    <cellStyle name="Comma 6 2 4 4 2 2 2 3" xfId="13977"/>
    <cellStyle name="Comma 6 2 4 4 2 2 3" xfId="13978"/>
    <cellStyle name="Comma 6 2 4 4 2 2 4" xfId="13979"/>
    <cellStyle name="Comma 6 2 4 4 2 3" xfId="13980"/>
    <cellStyle name="Comma 6 2 4 4 2 3 2" xfId="13981"/>
    <cellStyle name="Comma 6 2 4 4 2 3 3" xfId="13982"/>
    <cellStyle name="Comma 6 2 4 4 2 4" xfId="13983"/>
    <cellStyle name="Comma 6 2 4 4 2 5" xfId="13984"/>
    <cellStyle name="Comma 6 2 4 4 3" xfId="13985"/>
    <cellStyle name="Comma 6 2 4 4 3 2" xfId="13986"/>
    <cellStyle name="Comma 6 2 4 4 3 2 2" xfId="13987"/>
    <cellStyle name="Comma 6 2 4 4 3 2 3" xfId="13988"/>
    <cellStyle name="Comma 6 2 4 4 3 3" xfId="13989"/>
    <cellStyle name="Comma 6 2 4 4 3 4" xfId="13990"/>
    <cellStyle name="Comma 6 2 4 4 4" xfId="13991"/>
    <cellStyle name="Comma 6 2 4 4 4 2" xfId="13992"/>
    <cellStyle name="Comma 6 2 4 4 4 3" xfId="13993"/>
    <cellStyle name="Comma 6 2 4 4 5" xfId="13994"/>
    <cellStyle name="Comma 6 2 4 4 5 2" xfId="13995"/>
    <cellStyle name="Comma 6 2 4 4 5 3" xfId="13996"/>
    <cellStyle name="Comma 6 2 4 4 6" xfId="13997"/>
    <cellStyle name="Comma 6 2 4 4 6 2" xfId="13998"/>
    <cellStyle name="Comma 6 2 4 4 7" xfId="13999"/>
    <cellStyle name="Comma 6 2 4 5" xfId="14000"/>
    <cellStyle name="Comma 6 2 4 5 2" xfId="14001"/>
    <cellStyle name="Comma 6 2 4 5 2 2" xfId="14002"/>
    <cellStyle name="Comma 6 2 4 5 2 2 2" xfId="14003"/>
    <cellStyle name="Comma 6 2 4 5 2 2 3" xfId="14004"/>
    <cellStyle name="Comma 6 2 4 5 2 3" xfId="14005"/>
    <cellStyle name="Comma 6 2 4 5 2 4" xfId="14006"/>
    <cellStyle name="Comma 6 2 4 5 3" xfId="14007"/>
    <cellStyle name="Comma 6 2 4 5 3 2" xfId="14008"/>
    <cellStyle name="Comma 6 2 4 5 3 3" xfId="14009"/>
    <cellStyle name="Comma 6 2 4 5 4" xfId="14010"/>
    <cellStyle name="Comma 6 2 4 5 5" xfId="14011"/>
    <cellStyle name="Comma 6 2 4 6" xfId="14012"/>
    <cellStyle name="Comma 6 2 4 6 2" xfId="14013"/>
    <cellStyle name="Comma 6 2 4 6 2 2" xfId="14014"/>
    <cellStyle name="Comma 6 2 4 6 2 3" xfId="14015"/>
    <cellStyle name="Comma 6 2 4 6 3" xfId="14016"/>
    <cellStyle name="Comma 6 2 4 6 4" xfId="14017"/>
    <cellStyle name="Comma 6 2 4 7" xfId="14018"/>
    <cellStyle name="Comma 6 2 4 7 2" xfId="14019"/>
    <cellStyle name="Comma 6 2 4 7 3" xfId="14020"/>
    <cellStyle name="Comma 6 2 4 8" xfId="14021"/>
    <cellStyle name="Comma 6 2 4 8 2" xfId="14022"/>
    <cellStyle name="Comma 6 2 4 8 3" xfId="14023"/>
    <cellStyle name="Comma 6 2 4 9" xfId="14024"/>
    <cellStyle name="Comma 6 2 4 9 2" xfId="14025"/>
    <cellStyle name="Comma 6 2 4 9 3" xfId="14026"/>
    <cellStyle name="Comma 6 2 5" xfId="14027"/>
    <cellStyle name="Comma 6 2 5 10" xfId="40517"/>
    <cellStyle name="Comma 6 2 5 2" xfId="14028"/>
    <cellStyle name="Comma 6 2 5 2 2" xfId="14029"/>
    <cellStyle name="Comma 6 2 5 2 2 2" xfId="14030"/>
    <cellStyle name="Comma 6 2 5 2 2 2 2" xfId="14031"/>
    <cellStyle name="Comma 6 2 5 2 2 2 2 2" xfId="14032"/>
    <cellStyle name="Comma 6 2 5 2 2 2 2 3" xfId="14033"/>
    <cellStyle name="Comma 6 2 5 2 2 2 3" xfId="14034"/>
    <cellStyle name="Comma 6 2 5 2 2 2 4" xfId="14035"/>
    <cellStyle name="Comma 6 2 5 2 2 3" xfId="14036"/>
    <cellStyle name="Comma 6 2 5 2 2 3 2" xfId="14037"/>
    <cellStyle name="Comma 6 2 5 2 2 3 3" xfId="14038"/>
    <cellStyle name="Comma 6 2 5 2 2 4" xfId="14039"/>
    <cellStyle name="Comma 6 2 5 2 2 5" xfId="14040"/>
    <cellStyle name="Comma 6 2 5 2 3" xfId="14041"/>
    <cellStyle name="Comma 6 2 5 2 3 2" xfId="14042"/>
    <cellStyle name="Comma 6 2 5 2 3 2 2" xfId="14043"/>
    <cellStyle name="Comma 6 2 5 2 3 2 3" xfId="14044"/>
    <cellStyle name="Comma 6 2 5 2 3 3" xfId="14045"/>
    <cellStyle name="Comma 6 2 5 2 3 4" xfId="14046"/>
    <cellStyle name="Comma 6 2 5 2 4" xfId="14047"/>
    <cellStyle name="Comma 6 2 5 2 4 2" xfId="14048"/>
    <cellStyle name="Comma 6 2 5 2 4 3" xfId="14049"/>
    <cellStyle name="Comma 6 2 5 2 5" xfId="14050"/>
    <cellStyle name="Comma 6 2 5 2 5 2" xfId="14051"/>
    <cellStyle name="Comma 6 2 5 2 5 3" xfId="14052"/>
    <cellStyle name="Comma 6 2 5 2 6" xfId="14053"/>
    <cellStyle name="Comma 6 2 5 2 6 2" xfId="14054"/>
    <cellStyle name="Comma 6 2 5 2 7" xfId="14055"/>
    <cellStyle name="Comma 6 2 5 3" xfId="14056"/>
    <cellStyle name="Comma 6 2 5 3 2" xfId="14057"/>
    <cellStyle name="Comma 6 2 5 3 2 2" xfId="14058"/>
    <cellStyle name="Comma 6 2 5 3 2 2 2" xfId="14059"/>
    <cellStyle name="Comma 6 2 5 3 2 2 2 2" xfId="14060"/>
    <cellStyle name="Comma 6 2 5 3 2 2 2 3" xfId="14061"/>
    <cellStyle name="Comma 6 2 5 3 2 2 3" xfId="14062"/>
    <cellStyle name="Comma 6 2 5 3 2 2 4" xfId="14063"/>
    <cellStyle name="Comma 6 2 5 3 2 3" xfId="14064"/>
    <cellStyle name="Comma 6 2 5 3 2 3 2" xfId="14065"/>
    <cellStyle name="Comma 6 2 5 3 2 3 3" xfId="14066"/>
    <cellStyle name="Comma 6 2 5 3 2 4" xfId="14067"/>
    <cellStyle name="Comma 6 2 5 3 2 5" xfId="14068"/>
    <cellStyle name="Comma 6 2 5 3 3" xfId="14069"/>
    <cellStyle name="Comma 6 2 5 3 3 2" xfId="14070"/>
    <cellStyle name="Comma 6 2 5 3 3 2 2" xfId="14071"/>
    <cellStyle name="Comma 6 2 5 3 3 2 3" xfId="14072"/>
    <cellStyle name="Comma 6 2 5 3 3 3" xfId="14073"/>
    <cellStyle name="Comma 6 2 5 3 3 4" xfId="14074"/>
    <cellStyle name="Comma 6 2 5 3 4" xfId="14075"/>
    <cellStyle name="Comma 6 2 5 3 4 2" xfId="14076"/>
    <cellStyle name="Comma 6 2 5 3 4 3" xfId="14077"/>
    <cellStyle name="Comma 6 2 5 3 5" xfId="14078"/>
    <cellStyle name="Comma 6 2 5 3 5 2" xfId="14079"/>
    <cellStyle name="Comma 6 2 5 3 5 3" xfId="14080"/>
    <cellStyle name="Comma 6 2 5 3 6" xfId="14081"/>
    <cellStyle name="Comma 6 2 5 3 6 2" xfId="14082"/>
    <cellStyle name="Comma 6 2 5 3 7" xfId="14083"/>
    <cellStyle name="Comma 6 2 5 4" xfId="14084"/>
    <cellStyle name="Comma 6 2 5 4 2" xfId="14085"/>
    <cellStyle name="Comma 6 2 5 4 2 2" xfId="14086"/>
    <cellStyle name="Comma 6 2 5 4 2 2 2" xfId="14087"/>
    <cellStyle name="Comma 6 2 5 4 2 2 2 2" xfId="14088"/>
    <cellStyle name="Comma 6 2 5 4 2 2 2 3" xfId="14089"/>
    <cellStyle name="Comma 6 2 5 4 2 2 3" xfId="14090"/>
    <cellStyle name="Comma 6 2 5 4 2 2 4" xfId="14091"/>
    <cellStyle name="Comma 6 2 5 4 2 3" xfId="14092"/>
    <cellStyle name="Comma 6 2 5 4 2 3 2" xfId="14093"/>
    <cellStyle name="Comma 6 2 5 4 2 3 3" xfId="14094"/>
    <cellStyle name="Comma 6 2 5 4 2 4" xfId="14095"/>
    <cellStyle name="Comma 6 2 5 4 2 5" xfId="14096"/>
    <cellStyle name="Comma 6 2 5 4 3" xfId="14097"/>
    <cellStyle name="Comma 6 2 5 4 3 2" xfId="14098"/>
    <cellStyle name="Comma 6 2 5 4 3 2 2" xfId="14099"/>
    <cellStyle name="Comma 6 2 5 4 3 2 3" xfId="14100"/>
    <cellStyle name="Comma 6 2 5 4 3 3" xfId="14101"/>
    <cellStyle name="Comma 6 2 5 4 3 4" xfId="14102"/>
    <cellStyle name="Comma 6 2 5 4 4" xfId="14103"/>
    <cellStyle name="Comma 6 2 5 4 4 2" xfId="14104"/>
    <cellStyle name="Comma 6 2 5 4 4 3" xfId="14105"/>
    <cellStyle name="Comma 6 2 5 4 5" xfId="14106"/>
    <cellStyle name="Comma 6 2 5 4 5 2" xfId="14107"/>
    <cellStyle name="Comma 6 2 5 4 5 3" xfId="14108"/>
    <cellStyle name="Comma 6 2 5 4 6" xfId="14109"/>
    <cellStyle name="Comma 6 2 5 4 6 2" xfId="14110"/>
    <cellStyle name="Comma 6 2 5 4 7" xfId="14111"/>
    <cellStyle name="Comma 6 2 5 5" xfId="14112"/>
    <cellStyle name="Comma 6 2 5 5 2" xfId="14113"/>
    <cellStyle name="Comma 6 2 5 5 2 2" xfId="14114"/>
    <cellStyle name="Comma 6 2 5 5 2 2 2" xfId="14115"/>
    <cellStyle name="Comma 6 2 5 5 2 2 3" xfId="14116"/>
    <cellStyle name="Comma 6 2 5 5 2 3" xfId="14117"/>
    <cellStyle name="Comma 6 2 5 5 2 4" xfId="14118"/>
    <cellStyle name="Comma 6 2 5 5 3" xfId="14119"/>
    <cellStyle name="Comma 6 2 5 5 3 2" xfId="14120"/>
    <cellStyle name="Comma 6 2 5 5 3 3" xfId="14121"/>
    <cellStyle name="Comma 6 2 5 5 4" xfId="14122"/>
    <cellStyle name="Comma 6 2 5 5 5" xfId="14123"/>
    <cellStyle name="Comma 6 2 5 6" xfId="14124"/>
    <cellStyle name="Comma 6 2 5 6 2" xfId="14125"/>
    <cellStyle name="Comma 6 2 5 6 2 2" xfId="14126"/>
    <cellStyle name="Comma 6 2 5 6 2 3" xfId="14127"/>
    <cellStyle name="Comma 6 2 5 6 3" xfId="14128"/>
    <cellStyle name="Comma 6 2 5 6 4" xfId="14129"/>
    <cellStyle name="Comma 6 2 5 7" xfId="14130"/>
    <cellStyle name="Comma 6 2 5 7 2" xfId="14131"/>
    <cellStyle name="Comma 6 2 5 7 3" xfId="14132"/>
    <cellStyle name="Comma 6 2 5 8" xfId="14133"/>
    <cellStyle name="Comma 6 2 5 8 2" xfId="14134"/>
    <cellStyle name="Comma 6 2 5 8 3" xfId="14135"/>
    <cellStyle name="Comma 6 2 5 9" xfId="14136"/>
    <cellStyle name="Comma 6 2 5 9 2" xfId="14137"/>
    <cellStyle name="Comma 6 2 5 9 3" xfId="14138"/>
    <cellStyle name="Comma 6 2 6" xfId="14139"/>
    <cellStyle name="Comma 6 2 6 2" xfId="14140"/>
    <cellStyle name="Comma 6 2 6 2 2" xfId="14141"/>
    <cellStyle name="Comma 6 2 6 2 2 2" xfId="14142"/>
    <cellStyle name="Comma 6 2 6 2 2 2 2" xfId="14143"/>
    <cellStyle name="Comma 6 2 6 2 2 2 3" xfId="14144"/>
    <cellStyle name="Comma 6 2 6 2 2 3" xfId="14145"/>
    <cellStyle name="Comma 6 2 6 2 2 4" xfId="14146"/>
    <cellStyle name="Comma 6 2 6 2 3" xfId="14147"/>
    <cellStyle name="Comma 6 2 6 2 3 2" xfId="14148"/>
    <cellStyle name="Comma 6 2 6 2 3 3" xfId="14149"/>
    <cellStyle name="Comma 6 2 6 2 4" xfId="14150"/>
    <cellStyle name="Comma 6 2 6 2 5" xfId="14151"/>
    <cellStyle name="Comma 6 2 6 3" xfId="14152"/>
    <cellStyle name="Comma 6 2 6 3 2" xfId="14153"/>
    <cellStyle name="Comma 6 2 6 3 2 2" xfId="14154"/>
    <cellStyle name="Comma 6 2 6 3 2 3" xfId="14155"/>
    <cellStyle name="Comma 6 2 6 3 3" xfId="14156"/>
    <cellStyle name="Comma 6 2 6 3 4" xfId="14157"/>
    <cellStyle name="Comma 6 2 6 4" xfId="14158"/>
    <cellStyle name="Comma 6 2 6 4 2" xfId="14159"/>
    <cellStyle name="Comma 6 2 6 4 3" xfId="14160"/>
    <cellStyle name="Comma 6 2 6 5" xfId="14161"/>
    <cellStyle name="Comma 6 2 6 5 2" xfId="14162"/>
    <cellStyle name="Comma 6 2 6 5 3" xfId="14163"/>
    <cellStyle name="Comma 6 2 6 6" xfId="14164"/>
    <cellStyle name="Comma 6 2 6 6 2" xfId="14165"/>
    <cellStyle name="Comma 6 2 6 7" xfId="14166"/>
    <cellStyle name="Comma 6 2 7" xfId="14167"/>
    <cellStyle name="Comma 6 2 7 2" xfId="14168"/>
    <cellStyle name="Comma 6 2 7 2 2" xfId="14169"/>
    <cellStyle name="Comma 6 2 7 2 2 2" xfId="14170"/>
    <cellStyle name="Comma 6 2 7 2 2 2 2" xfId="14171"/>
    <cellStyle name="Comma 6 2 7 2 2 2 3" xfId="14172"/>
    <cellStyle name="Comma 6 2 7 2 2 3" xfId="14173"/>
    <cellStyle name="Comma 6 2 7 2 2 4" xfId="14174"/>
    <cellStyle name="Comma 6 2 7 2 3" xfId="14175"/>
    <cellStyle name="Comma 6 2 7 2 3 2" xfId="14176"/>
    <cellStyle name="Comma 6 2 7 2 3 3" xfId="14177"/>
    <cellStyle name="Comma 6 2 7 2 4" xfId="14178"/>
    <cellStyle name="Comma 6 2 7 2 5" xfId="14179"/>
    <cellStyle name="Comma 6 2 7 3" xfId="14180"/>
    <cellStyle name="Comma 6 2 7 3 2" xfId="14181"/>
    <cellStyle name="Comma 6 2 7 3 2 2" xfId="14182"/>
    <cellStyle name="Comma 6 2 7 3 2 3" xfId="14183"/>
    <cellStyle name="Comma 6 2 7 3 3" xfId="14184"/>
    <cellStyle name="Comma 6 2 7 3 4" xfId="14185"/>
    <cellStyle name="Comma 6 2 7 4" xfId="14186"/>
    <cellStyle name="Comma 6 2 7 4 2" xfId="14187"/>
    <cellStyle name="Comma 6 2 7 4 3" xfId="14188"/>
    <cellStyle name="Comma 6 2 7 5" xfId="14189"/>
    <cellStyle name="Comma 6 2 7 5 2" xfId="14190"/>
    <cellStyle name="Comma 6 2 7 5 3" xfId="14191"/>
    <cellStyle name="Comma 6 2 7 6" xfId="14192"/>
    <cellStyle name="Comma 6 2 7 6 2" xfId="14193"/>
    <cellStyle name="Comma 6 2 7 7" xfId="14194"/>
    <cellStyle name="Comma 6 2 8" xfId="14195"/>
    <cellStyle name="Comma 6 2 8 2" xfId="14196"/>
    <cellStyle name="Comma 6 2 8 2 2" xfId="14197"/>
    <cellStyle name="Comma 6 2 8 2 2 2" xfId="14198"/>
    <cellStyle name="Comma 6 2 8 2 2 2 2" xfId="14199"/>
    <cellStyle name="Comma 6 2 8 2 2 2 3" xfId="14200"/>
    <cellStyle name="Comma 6 2 8 2 2 3" xfId="14201"/>
    <cellStyle name="Comma 6 2 8 2 2 4" xfId="14202"/>
    <cellStyle name="Comma 6 2 8 2 3" xfId="14203"/>
    <cellStyle name="Comma 6 2 8 2 3 2" xfId="14204"/>
    <cellStyle name="Comma 6 2 8 2 3 3" xfId="14205"/>
    <cellStyle name="Comma 6 2 8 2 4" xfId="14206"/>
    <cellStyle name="Comma 6 2 8 2 5" xfId="14207"/>
    <cellStyle name="Comma 6 2 8 3" xfId="14208"/>
    <cellStyle name="Comma 6 2 8 3 2" xfId="14209"/>
    <cellStyle name="Comma 6 2 8 3 2 2" xfId="14210"/>
    <cellStyle name="Comma 6 2 8 3 2 3" xfId="14211"/>
    <cellStyle name="Comma 6 2 8 3 3" xfId="14212"/>
    <cellStyle name="Comma 6 2 8 3 4" xfId="14213"/>
    <cellStyle name="Comma 6 2 8 4" xfId="14214"/>
    <cellStyle name="Comma 6 2 8 4 2" xfId="14215"/>
    <cellStyle name="Comma 6 2 8 4 3" xfId="14216"/>
    <cellStyle name="Comma 6 2 8 5" xfId="14217"/>
    <cellStyle name="Comma 6 2 8 5 2" xfId="14218"/>
    <cellStyle name="Comma 6 2 8 5 3" xfId="14219"/>
    <cellStyle name="Comma 6 2 8 6" xfId="14220"/>
    <cellStyle name="Comma 6 2 8 6 2" xfId="14221"/>
    <cellStyle name="Comma 6 2 8 7" xfId="14222"/>
    <cellStyle name="Comma 6 2 9" xfId="14223"/>
    <cellStyle name="Comma 6 2 9 2" xfId="14224"/>
    <cellStyle name="Comma 6 2 9 2 2" xfId="14225"/>
    <cellStyle name="Comma 6 2 9 2 2 2" xfId="14226"/>
    <cellStyle name="Comma 6 2 9 2 2 3" xfId="14227"/>
    <cellStyle name="Comma 6 2 9 2 3" xfId="14228"/>
    <cellStyle name="Comma 6 2 9 2 4" xfId="14229"/>
    <cellStyle name="Comma 6 2 9 3" xfId="14230"/>
    <cellStyle name="Comma 6 2 9 3 2" xfId="14231"/>
    <cellStyle name="Comma 6 2 9 3 3" xfId="14232"/>
    <cellStyle name="Comma 6 2 9 4" xfId="14233"/>
    <cellStyle name="Comma 6 2 9 5" xfId="14234"/>
    <cellStyle name="Comma 6 3" xfId="14235"/>
    <cellStyle name="Comma 6 3 10" xfId="14236"/>
    <cellStyle name="Comma 6 3 10 2" xfId="14237"/>
    <cellStyle name="Comma 6 3 10 3" xfId="14238"/>
    <cellStyle name="Comma 6 3 11" xfId="14239"/>
    <cellStyle name="Comma 6 3 11 2" xfId="14240"/>
    <cellStyle name="Comma 6 3 11 3" xfId="14241"/>
    <cellStyle name="Comma 6 3 12" xfId="40518"/>
    <cellStyle name="Comma 6 3 2" xfId="14242"/>
    <cellStyle name="Comma 6 3 2 10" xfId="14243"/>
    <cellStyle name="Comma 6 3 2 10 2" xfId="14244"/>
    <cellStyle name="Comma 6 3 2 10 3" xfId="14245"/>
    <cellStyle name="Comma 6 3 2 11" xfId="40519"/>
    <cellStyle name="Comma 6 3 2 2" xfId="14246"/>
    <cellStyle name="Comma 6 3 2 2 10" xfId="40520"/>
    <cellStyle name="Comma 6 3 2 2 2" xfId="14247"/>
    <cellStyle name="Comma 6 3 2 2 2 2" xfId="14248"/>
    <cellStyle name="Comma 6 3 2 2 2 2 2" xfId="14249"/>
    <cellStyle name="Comma 6 3 2 2 2 2 2 2" xfId="14250"/>
    <cellStyle name="Comma 6 3 2 2 2 2 2 2 2" xfId="14251"/>
    <cellStyle name="Comma 6 3 2 2 2 2 2 2 3" xfId="14252"/>
    <cellStyle name="Comma 6 3 2 2 2 2 2 3" xfId="14253"/>
    <cellStyle name="Comma 6 3 2 2 2 2 2 4" xfId="14254"/>
    <cellStyle name="Comma 6 3 2 2 2 2 3" xfId="14255"/>
    <cellStyle name="Comma 6 3 2 2 2 2 3 2" xfId="14256"/>
    <cellStyle name="Comma 6 3 2 2 2 2 3 3" xfId="14257"/>
    <cellStyle name="Comma 6 3 2 2 2 2 4" xfId="14258"/>
    <cellStyle name="Comma 6 3 2 2 2 2 5" xfId="14259"/>
    <cellStyle name="Comma 6 3 2 2 2 3" xfId="14260"/>
    <cellStyle name="Comma 6 3 2 2 2 3 2" xfId="14261"/>
    <cellStyle name="Comma 6 3 2 2 2 3 2 2" xfId="14262"/>
    <cellStyle name="Comma 6 3 2 2 2 3 2 3" xfId="14263"/>
    <cellStyle name="Comma 6 3 2 2 2 3 3" xfId="14264"/>
    <cellStyle name="Comma 6 3 2 2 2 3 4" xfId="14265"/>
    <cellStyle name="Comma 6 3 2 2 2 4" xfId="14266"/>
    <cellStyle name="Comma 6 3 2 2 2 4 2" xfId="14267"/>
    <cellStyle name="Comma 6 3 2 2 2 4 3" xfId="14268"/>
    <cellStyle name="Comma 6 3 2 2 2 5" xfId="14269"/>
    <cellStyle name="Comma 6 3 2 2 2 5 2" xfId="14270"/>
    <cellStyle name="Comma 6 3 2 2 2 5 3" xfId="14271"/>
    <cellStyle name="Comma 6 3 2 2 2 6" xfId="14272"/>
    <cellStyle name="Comma 6 3 2 2 2 6 2" xfId="14273"/>
    <cellStyle name="Comma 6 3 2 2 2 6 3" xfId="14274"/>
    <cellStyle name="Comma 6 3 2 2 2 7" xfId="40521"/>
    <cellStyle name="Comma 6 3 2 2 3" xfId="14275"/>
    <cellStyle name="Comma 6 3 2 2 3 2" xfId="14276"/>
    <cellStyle name="Comma 6 3 2 2 3 2 2" xfId="14277"/>
    <cellStyle name="Comma 6 3 2 2 3 2 2 2" xfId="14278"/>
    <cellStyle name="Comma 6 3 2 2 3 2 2 2 2" xfId="14279"/>
    <cellStyle name="Comma 6 3 2 2 3 2 2 2 3" xfId="14280"/>
    <cellStyle name="Comma 6 3 2 2 3 2 2 3" xfId="14281"/>
    <cellStyle name="Comma 6 3 2 2 3 2 2 4" xfId="14282"/>
    <cellStyle name="Comma 6 3 2 2 3 2 3" xfId="14283"/>
    <cellStyle name="Comma 6 3 2 2 3 2 3 2" xfId="14284"/>
    <cellStyle name="Comma 6 3 2 2 3 2 3 3" xfId="14285"/>
    <cellStyle name="Comma 6 3 2 2 3 2 4" xfId="14286"/>
    <cellStyle name="Comma 6 3 2 2 3 2 5" xfId="14287"/>
    <cellStyle name="Comma 6 3 2 2 3 3" xfId="14288"/>
    <cellStyle name="Comma 6 3 2 2 3 3 2" xfId="14289"/>
    <cellStyle name="Comma 6 3 2 2 3 3 2 2" xfId="14290"/>
    <cellStyle name="Comma 6 3 2 2 3 3 2 3" xfId="14291"/>
    <cellStyle name="Comma 6 3 2 2 3 3 3" xfId="14292"/>
    <cellStyle name="Comma 6 3 2 2 3 3 4" xfId="14293"/>
    <cellStyle name="Comma 6 3 2 2 3 4" xfId="14294"/>
    <cellStyle name="Comma 6 3 2 2 3 4 2" xfId="14295"/>
    <cellStyle name="Comma 6 3 2 2 3 4 3" xfId="14296"/>
    <cellStyle name="Comma 6 3 2 2 3 5" xfId="14297"/>
    <cellStyle name="Comma 6 3 2 2 3 5 2" xfId="14298"/>
    <cellStyle name="Comma 6 3 2 2 3 5 3" xfId="14299"/>
    <cellStyle name="Comma 6 3 2 2 3 6" xfId="14300"/>
    <cellStyle name="Comma 6 3 2 2 3 6 2" xfId="14301"/>
    <cellStyle name="Comma 6 3 2 2 3 7" xfId="14302"/>
    <cellStyle name="Comma 6 3 2 2 4" xfId="14303"/>
    <cellStyle name="Comma 6 3 2 2 4 2" xfId="14304"/>
    <cellStyle name="Comma 6 3 2 2 4 2 2" xfId="14305"/>
    <cellStyle name="Comma 6 3 2 2 4 2 2 2" xfId="14306"/>
    <cellStyle name="Comma 6 3 2 2 4 2 2 2 2" xfId="14307"/>
    <cellStyle name="Comma 6 3 2 2 4 2 2 2 3" xfId="14308"/>
    <cellStyle name="Comma 6 3 2 2 4 2 2 3" xfId="14309"/>
    <cellStyle name="Comma 6 3 2 2 4 2 2 4" xfId="14310"/>
    <cellStyle name="Comma 6 3 2 2 4 2 3" xfId="14311"/>
    <cellStyle name="Comma 6 3 2 2 4 2 3 2" xfId="14312"/>
    <cellStyle name="Comma 6 3 2 2 4 2 3 3" xfId="14313"/>
    <cellStyle name="Comma 6 3 2 2 4 2 4" xfId="14314"/>
    <cellStyle name="Comma 6 3 2 2 4 2 5" xfId="14315"/>
    <cellStyle name="Comma 6 3 2 2 4 3" xfId="14316"/>
    <cellStyle name="Comma 6 3 2 2 4 3 2" xfId="14317"/>
    <cellStyle name="Comma 6 3 2 2 4 3 2 2" xfId="14318"/>
    <cellStyle name="Comma 6 3 2 2 4 3 2 3" xfId="14319"/>
    <cellStyle name="Comma 6 3 2 2 4 3 3" xfId="14320"/>
    <cellStyle name="Comma 6 3 2 2 4 3 4" xfId="14321"/>
    <cellStyle name="Comma 6 3 2 2 4 4" xfId="14322"/>
    <cellStyle name="Comma 6 3 2 2 4 4 2" xfId="14323"/>
    <cellStyle name="Comma 6 3 2 2 4 4 3" xfId="14324"/>
    <cellStyle name="Comma 6 3 2 2 4 5" xfId="14325"/>
    <cellStyle name="Comma 6 3 2 2 4 5 2" xfId="14326"/>
    <cellStyle name="Comma 6 3 2 2 4 5 3" xfId="14327"/>
    <cellStyle name="Comma 6 3 2 2 4 6" xfId="14328"/>
    <cellStyle name="Comma 6 3 2 2 4 6 2" xfId="14329"/>
    <cellStyle name="Comma 6 3 2 2 4 7" xfId="14330"/>
    <cellStyle name="Comma 6 3 2 2 5" xfId="14331"/>
    <cellStyle name="Comma 6 3 2 2 5 2" xfId="14332"/>
    <cellStyle name="Comma 6 3 2 2 5 2 2" xfId="14333"/>
    <cellStyle name="Comma 6 3 2 2 5 2 2 2" xfId="14334"/>
    <cellStyle name="Comma 6 3 2 2 5 2 2 3" xfId="14335"/>
    <cellStyle name="Comma 6 3 2 2 5 2 3" xfId="14336"/>
    <cellStyle name="Comma 6 3 2 2 5 2 4" xfId="14337"/>
    <cellStyle name="Comma 6 3 2 2 5 3" xfId="14338"/>
    <cellStyle name="Comma 6 3 2 2 5 3 2" xfId="14339"/>
    <cellStyle name="Comma 6 3 2 2 5 3 3" xfId="14340"/>
    <cellStyle name="Comma 6 3 2 2 5 4" xfId="14341"/>
    <cellStyle name="Comma 6 3 2 2 5 5" xfId="14342"/>
    <cellStyle name="Comma 6 3 2 2 6" xfId="14343"/>
    <cellStyle name="Comma 6 3 2 2 6 2" xfId="14344"/>
    <cellStyle name="Comma 6 3 2 2 6 2 2" xfId="14345"/>
    <cellStyle name="Comma 6 3 2 2 6 2 3" xfId="14346"/>
    <cellStyle name="Comma 6 3 2 2 6 3" xfId="14347"/>
    <cellStyle name="Comma 6 3 2 2 6 4" xfId="14348"/>
    <cellStyle name="Comma 6 3 2 2 7" xfId="14349"/>
    <cellStyle name="Comma 6 3 2 2 7 2" xfId="14350"/>
    <cellStyle name="Comma 6 3 2 2 7 3" xfId="14351"/>
    <cellStyle name="Comma 6 3 2 2 8" xfId="14352"/>
    <cellStyle name="Comma 6 3 2 2 8 2" xfId="14353"/>
    <cellStyle name="Comma 6 3 2 2 8 3" xfId="14354"/>
    <cellStyle name="Comma 6 3 2 2 9" xfId="14355"/>
    <cellStyle name="Comma 6 3 2 2 9 2" xfId="14356"/>
    <cellStyle name="Comma 6 3 2 2 9 3" xfId="14357"/>
    <cellStyle name="Comma 6 3 2 3" xfId="14358"/>
    <cellStyle name="Comma 6 3 2 3 2" xfId="14359"/>
    <cellStyle name="Comma 6 3 2 3 2 2" xfId="14360"/>
    <cellStyle name="Comma 6 3 2 3 2 2 2" xfId="14361"/>
    <cellStyle name="Comma 6 3 2 3 2 2 2 2" xfId="14362"/>
    <cellStyle name="Comma 6 3 2 3 2 2 2 3" xfId="14363"/>
    <cellStyle name="Comma 6 3 2 3 2 2 3" xfId="14364"/>
    <cellStyle name="Comma 6 3 2 3 2 2 4" xfId="14365"/>
    <cellStyle name="Comma 6 3 2 3 2 3" xfId="14366"/>
    <cellStyle name="Comma 6 3 2 3 2 3 2" xfId="14367"/>
    <cellStyle name="Comma 6 3 2 3 2 3 3" xfId="14368"/>
    <cellStyle name="Comma 6 3 2 3 2 4" xfId="14369"/>
    <cellStyle name="Comma 6 3 2 3 2 5" xfId="14370"/>
    <cellStyle name="Comma 6 3 2 3 3" xfId="14371"/>
    <cellStyle name="Comma 6 3 2 3 3 2" xfId="14372"/>
    <cellStyle name="Comma 6 3 2 3 3 2 2" xfId="14373"/>
    <cellStyle name="Comma 6 3 2 3 3 2 3" xfId="14374"/>
    <cellStyle name="Comma 6 3 2 3 3 3" xfId="14375"/>
    <cellStyle name="Comma 6 3 2 3 3 4" xfId="14376"/>
    <cellStyle name="Comma 6 3 2 3 4" xfId="14377"/>
    <cellStyle name="Comma 6 3 2 3 4 2" xfId="14378"/>
    <cellStyle name="Comma 6 3 2 3 4 3" xfId="14379"/>
    <cellStyle name="Comma 6 3 2 3 5" xfId="14380"/>
    <cellStyle name="Comma 6 3 2 3 5 2" xfId="14381"/>
    <cellStyle name="Comma 6 3 2 3 5 3" xfId="14382"/>
    <cellStyle name="Comma 6 3 2 3 6" xfId="14383"/>
    <cellStyle name="Comma 6 3 2 3 6 2" xfId="14384"/>
    <cellStyle name="Comma 6 3 2 3 6 3" xfId="14385"/>
    <cellStyle name="Comma 6 3 2 3 7" xfId="40522"/>
    <cellStyle name="Comma 6 3 2 4" xfId="14386"/>
    <cellStyle name="Comma 6 3 2 4 2" xfId="14387"/>
    <cellStyle name="Comma 6 3 2 4 2 2" xfId="14388"/>
    <cellStyle name="Comma 6 3 2 4 2 2 2" xfId="14389"/>
    <cellStyle name="Comma 6 3 2 4 2 2 2 2" xfId="14390"/>
    <cellStyle name="Comma 6 3 2 4 2 2 2 3" xfId="14391"/>
    <cellStyle name="Comma 6 3 2 4 2 2 3" xfId="14392"/>
    <cellStyle name="Comma 6 3 2 4 2 2 4" xfId="14393"/>
    <cellStyle name="Comma 6 3 2 4 2 3" xfId="14394"/>
    <cellStyle name="Comma 6 3 2 4 2 3 2" xfId="14395"/>
    <cellStyle name="Comma 6 3 2 4 2 3 3" xfId="14396"/>
    <cellStyle name="Comma 6 3 2 4 2 4" xfId="14397"/>
    <cellStyle name="Comma 6 3 2 4 2 5" xfId="14398"/>
    <cellStyle name="Comma 6 3 2 4 3" xfId="14399"/>
    <cellStyle name="Comma 6 3 2 4 3 2" xfId="14400"/>
    <cellStyle name="Comma 6 3 2 4 3 2 2" xfId="14401"/>
    <cellStyle name="Comma 6 3 2 4 3 2 3" xfId="14402"/>
    <cellStyle name="Comma 6 3 2 4 3 3" xfId="14403"/>
    <cellStyle name="Comma 6 3 2 4 3 4" xfId="14404"/>
    <cellStyle name="Comma 6 3 2 4 4" xfId="14405"/>
    <cellStyle name="Comma 6 3 2 4 4 2" xfId="14406"/>
    <cellStyle name="Comma 6 3 2 4 4 3" xfId="14407"/>
    <cellStyle name="Comma 6 3 2 4 5" xfId="14408"/>
    <cellStyle name="Comma 6 3 2 4 5 2" xfId="14409"/>
    <cellStyle name="Comma 6 3 2 4 5 3" xfId="14410"/>
    <cellStyle name="Comma 6 3 2 4 6" xfId="14411"/>
    <cellStyle name="Comma 6 3 2 4 6 2" xfId="14412"/>
    <cellStyle name="Comma 6 3 2 4 7" xfId="14413"/>
    <cellStyle name="Comma 6 3 2 5" xfId="14414"/>
    <cellStyle name="Comma 6 3 2 5 2" xfId="14415"/>
    <cellStyle name="Comma 6 3 2 5 2 2" xfId="14416"/>
    <cellStyle name="Comma 6 3 2 5 2 2 2" xfId="14417"/>
    <cellStyle name="Comma 6 3 2 5 2 2 2 2" xfId="14418"/>
    <cellStyle name="Comma 6 3 2 5 2 2 2 3" xfId="14419"/>
    <cellStyle name="Comma 6 3 2 5 2 2 3" xfId="14420"/>
    <cellStyle name="Comma 6 3 2 5 2 2 4" xfId="14421"/>
    <cellStyle name="Comma 6 3 2 5 2 3" xfId="14422"/>
    <cellStyle name="Comma 6 3 2 5 2 3 2" xfId="14423"/>
    <cellStyle name="Comma 6 3 2 5 2 3 3" xfId="14424"/>
    <cellStyle name="Comma 6 3 2 5 2 4" xfId="14425"/>
    <cellStyle name="Comma 6 3 2 5 2 5" xfId="14426"/>
    <cellStyle name="Comma 6 3 2 5 3" xfId="14427"/>
    <cellStyle name="Comma 6 3 2 5 3 2" xfId="14428"/>
    <cellStyle name="Comma 6 3 2 5 3 2 2" xfId="14429"/>
    <cellStyle name="Comma 6 3 2 5 3 2 3" xfId="14430"/>
    <cellStyle name="Comma 6 3 2 5 3 3" xfId="14431"/>
    <cellStyle name="Comma 6 3 2 5 3 4" xfId="14432"/>
    <cellStyle name="Comma 6 3 2 5 4" xfId="14433"/>
    <cellStyle name="Comma 6 3 2 5 4 2" xfId="14434"/>
    <cellStyle name="Comma 6 3 2 5 4 3" xfId="14435"/>
    <cellStyle name="Comma 6 3 2 5 5" xfId="14436"/>
    <cellStyle name="Comma 6 3 2 5 5 2" xfId="14437"/>
    <cellStyle name="Comma 6 3 2 5 5 3" xfId="14438"/>
    <cellStyle name="Comma 6 3 2 5 6" xfId="14439"/>
    <cellStyle name="Comma 6 3 2 5 6 2" xfId="14440"/>
    <cellStyle name="Comma 6 3 2 5 7" xfId="14441"/>
    <cellStyle name="Comma 6 3 2 6" xfId="14442"/>
    <cellStyle name="Comma 6 3 2 6 2" xfId="14443"/>
    <cellStyle name="Comma 6 3 2 6 2 2" xfId="14444"/>
    <cellStyle name="Comma 6 3 2 6 2 2 2" xfId="14445"/>
    <cellStyle name="Comma 6 3 2 6 2 2 3" xfId="14446"/>
    <cellStyle name="Comma 6 3 2 6 2 3" xfId="14447"/>
    <cellStyle name="Comma 6 3 2 6 2 4" xfId="14448"/>
    <cellStyle name="Comma 6 3 2 6 3" xfId="14449"/>
    <cellStyle name="Comma 6 3 2 6 3 2" xfId="14450"/>
    <cellStyle name="Comma 6 3 2 6 3 3" xfId="14451"/>
    <cellStyle name="Comma 6 3 2 6 4" xfId="14452"/>
    <cellStyle name="Comma 6 3 2 6 5" xfId="14453"/>
    <cellStyle name="Comma 6 3 2 7" xfId="14454"/>
    <cellStyle name="Comma 6 3 2 7 2" xfId="14455"/>
    <cellStyle name="Comma 6 3 2 7 2 2" xfId="14456"/>
    <cellStyle name="Comma 6 3 2 7 2 3" xfId="14457"/>
    <cellStyle name="Comma 6 3 2 7 3" xfId="14458"/>
    <cellStyle name="Comma 6 3 2 7 4" xfId="14459"/>
    <cellStyle name="Comma 6 3 2 8" xfId="14460"/>
    <cellStyle name="Comma 6 3 2 8 2" xfId="14461"/>
    <cellStyle name="Comma 6 3 2 8 3" xfId="14462"/>
    <cellStyle name="Comma 6 3 2 9" xfId="14463"/>
    <cellStyle name="Comma 6 3 2 9 2" xfId="14464"/>
    <cellStyle name="Comma 6 3 2 9 3" xfId="14465"/>
    <cellStyle name="Comma 6 3 3" xfId="14466"/>
    <cellStyle name="Comma 6 3 3 10" xfId="40523"/>
    <cellStyle name="Comma 6 3 3 2" xfId="14467"/>
    <cellStyle name="Comma 6 3 3 2 2" xfId="14468"/>
    <cellStyle name="Comma 6 3 3 2 2 2" xfId="14469"/>
    <cellStyle name="Comma 6 3 3 2 2 2 2" xfId="14470"/>
    <cellStyle name="Comma 6 3 3 2 2 2 2 2" xfId="14471"/>
    <cellStyle name="Comma 6 3 3 2 2 2 2 3" xfId="14472"/>
    <cellStyle name="Comma 6 3 3 2 2 2 3" xfId="14473"/>
    <cellStyle name="Comma 6 3 3 2 2 2 4" xfId="14474"/>
    <cellStyle name="Comma 6 3 3 2 2 3" xfId="14475"/>
    <cellStyle name="Comma 6 3 3 2 2 3 2" xfId="14476"/>
    <cellStyle name="Comma 6 3 3 2 2 3 3" xfId="14477"/>
    <cellStyle name="Comma 6 3 3 2 2 4" xfId="14478"/>
    <cellStyle name="Comma 6 3 3 2 2 5" xfId="14479"/>
    <cellStyle name="Comma 6 3 3 2 3" xfId="14480"/>
    <cellStyle name="Comma 6 3 3 2 3 2" xfId="14481"/>
    <cellStyle name="Comma 6 3 3 2 3 2 2" xfId="14482"/>
    <cellStyle name="Comma 6 3 3 2 3 2 3" xfId="14483"/>
    <cellStyle name="Comma 6 3 3 2 3 3" xfId="14484"/>
    <cellStyle name="Comma 6 3 3 2 3 4" xfId="14485"/>
    <cellStyle name="Comma 6 3 3 2 4" xfId="14486"/>
    <cellStyle name="Comma 6 3 3 2 4 2" xfId="14487"/>
    <cellStyle name="Comma 6 3 3 2 4 3" xfId="14488"/>
    <cellStyle name="Comma 6 3 3 2 5" xfId="14489"/>
    <cellStyle name="Comma 6 3 3 2 5 2" xfId="14490"/>
    <cellStyle name="Comma 6 3 3 2 5 3" xfId="14491"/>
    <cellStyle name="Comma 6 3 3 2 6" xfId="14492"/>
    <cellStyle name="Comma 6 3 3 2 6 2" xfId="14493"/>
    <cellStyle name="Comma 6 3 3 2 6 3" xfId="14494"/>
    <cellStyle name="Comma 6 3 3 2 7" xfId="40524"/>
    <cellStyle name="Comma 6 3 3 3" xfId="14495"/>
    <cellStyle name="Comma 6 3 3 3 2" xfId="14496"/>
    <cellStyle name="Comma 6 3 3 3 2 2" xfId="14497"/>
    <cellStyle name="Comma 6 3 3 3 2 2 2" xfId="14498"/>
    <cellStyle name="Comma 6 3 3 3 2 2 2 2" xfId="14499"/>
    <cellStyle name="Comma 6 3 3 3 2 2 2 3" xfId="14500"/>
    <cellStyle name="Comma 6 3 3 3 2 2 3" xfId="14501"/>
    <cellStyle name="Comma 6 3 3 3 2 2 4" xfId="14502"/>
    <cellStyle name="Comma 6 3 3 3 2 3" xfId="14503"/>
    <cellStyle name="Comma 6 3 3 3 2 3 2" xfId="14504"/>
    <cellStyle name="Comma 6 3 3 3 2 3 3" xfId="14505"/>
    <cellStyle name="Comma 6 3 3 3 2 4" xfId="14506"/>
    <cellStyle name="Comma 6 3 3 3 2 5" xfId="14507"/>
    <cellStyle name="Comma 6 3 3 3 3" xfId="14508"/>
    <cellStyle name="Comma 6 3 3 3 3 2" xfId="14509"/>
    <cellStyle name="Comma 6 3 3 3 3 2 2" xfId="14510"/>
    <cellStyle name="Comma 6 3 3 3 3 2 3" xfId="14511"/>
    <cellStyle name="Comma 6 3 3 3 3 3" xfId="14512"/>
    <cellStyle name="Comma 6 3 3 3 3 4" xfId="14513"/>
    <cellStyle name="Comma 6 3 3 3 4" xfId="14514"/>
    <cellStyle name="Comma 6 3 3 3 4 2" xfId="14515"/>
    <cellStyle name="Comma 6 3 3 3 4 3" xfId="14516"/>
    <cellStyle name="Comma 6 3 3 3 5" xfId="14517"/>
    <cellStyle name="Comma 6 3 3 3 5 2" xfId="14518"/>
    <cellStyle name="Comma 6 3 3 3 5 3" xfId="14519"/>
    <cellStyle name="Comma 6 3 3 3 6" xfId="14520"/>
    <cellStyle name="Comma 6 3 3 3 6 2" xfId="14521"/>
    <cellStyle name="Comma 6 3 3 3 7" xfId="14522"/>
    <cellStyle name="Comma 6 3 3 4" xfId="14523"/>
    <cellStyle name="Comma 6 3 3 4 2" xfId="14524"/>
    <cellStyle name="Comma 6 3 3 4 2 2" xfId="14525"/>
    <cellStyle name="Comma 6 3 3 4 2 2 2" xfId="14526"/>
    <cellStyle name="Comma 6 3 3 4 2 2 2 2" xfId="14527"/>
    <cellStyle name="Comma 6 3 3 4 2 2 2 3" xfId="14528"/>
    <cellStyle name="Comma 6 3 3 4 2 2 3" xfId="14529"/>
    <cellStyle name="Comma 6 3 3 4 2 2 4" xfId="14530"/>
    <cellStyle name="Comma 6 3 3 4 2 3" xfId="14531"/>
    <cellStyle name="Comma 6 3 3 4 2 3 2" xfId="14532"/>
    <cellStyle name="Comma 6 3 3 4 2 3 3" xfId="14533"/>
    <cellStyle name="Comma 6 3 3 4 2 4" xfId="14534"/>
    <cellStyle name="Comma 6 3 3 4 2 5" xfId="14535"/>
    <cellStyle name="Comma 6 3 3 4 3" xfId="14536"/>
    <cellStyle name="Comma 6 3 3 4 3 2" xfId="14537"/>
    <cellStyle name="Comma 6 3 3 4 3 2 2" xfId="14538"/>
    <cellStyle name="Comma 6 3 3 4 3 2 3" xfId="14539"/>
    <cellStyle name="Comma 6 3 3 4 3 3" xfId="14540"/>
    <cellStyle name="Comma 6 3 3 4 3 4" xfId="14541"/>
    <cellStyle name="Comma 6 3 3 4 4" xfId="14542"/>
    <cellStyle name="Comma 6 3 3 4 4 2" xfId="14543"/>
    <cellStyle name="Comma 6 3 3 4 4 3" xfId="14544"/>
    <cellStyle name="Comma 6 3 3 4 5" xfId="14545"/>
    <cellStyle name="Comma 6 3 3 4 5 2" xfId="14546"/>
    <cellStyle name="Comma 6 3 3 4 5 3" xfId="14547"/>
    <cellStyle name="Comma 6 3 3 4 6" xfId="14548"/>
    <cellStyle name="Comma 6 3 3 4 6 2" xfId="14549"/>
    <cellStyle name="Comma 6 3 3 4 7" xfId="14550"/>
    <cellStyle name="Comma 6 3 3 5" xfId="14551"/>
    <cellStyle name="Comma 6 3 3 5 2" xfId="14552"/>
    <cellStyle name="Comma 6 3 3 5 2 2" xfId="14553"/>
    <cellStyle name="Comma 6 3 3 5 2 2 2" xfId="14554"/>
    <cellStyle name="Comma 6 3 3 5 2 2 3" xfId="14555"/>
    <cellStyle name="Comma 6 3 3 5 2 3" xfId="14556"/>
    <cellStyle name="Comma 6 3 3 5 2 4" xfId="14557"/>
    <cellStyle name="Comma 6 3 3 5 3" xfId="14558"/>
    <cellStyle name="Comma 6 3 3 5 3 2" xfId="14559"/>
    <cellStyle name="Comma 6 3 3 5 3 3" xfId="14560"/>
    <cellStyle name="Comma 6 3 3 5 4" xfId="14561"/>
    <cellStyle name="Comma 6 3 3 5 5" xfId="14562"/>
    <cellStyle name="Comma 6 3 3 6" xfId="14563"/>
    <cellStyle name="Comma 6 3 3 6 2" xfId="14564"/>
    <cellStyle name="Comma 6 3 3 6 2 2" xfId="14565"/>
    <cellStyle name="Comma 6 3 3 6 2 3" xfId="14566"/>
    <cellStyle name="Comma 6 3 3 6 3" xfId="14567"/>
    <cellStyle name="Comma 6 3 3 6 4" xfId="14568"/>
    <cellStyle name="Comma 6 3 3 7" xfId="14569"/>
    <cellStyle name="Comma 6 3 3 7 2" xfId="14570"/>
    <cellStyle name="Comma 6 3 3 7 3" xfId="14571"/>
    <cellStyle name="Comma 6 3 3 8" xfId="14572"/>
    <cellStyle name="Comma 6 3 3 8 2" xfId="14573"/>
    <cellStyle name="Comma 6 3 3 8 3" xfId="14574"/>
    <cellStyle name="Comma 6 3 3 9" xfId="14575"/>
    <cellStyle name="Comma 6 3 3 9 2" xfId="14576"/>
    <cellStyle name="Comma 6 3 3 9 3" xfId="14577"/>
    <cellStyle name="Comma 6 3 4" xfId="14578"/>
    <cellStyle name="Comma 6 3 4 2" xfId="14579"/>
    <cellStyle name="Comma 6 3 4 2 2" xfId="14580"/>
    <cellStyle name="Comma 6 3 4 2 2 2" xfId="14581"/>
    <cellStyle name="Comma 6 3 4 2 2 2 2" xfId="14582"/>
    <cellStyle name="Comma 6 3 4 2 2 2 3" xfId="14583"/>
    <cellStyle name="Comma 6 3 4 2 2 3" xfId="14584"/>
    <cellStyle name="Comma 6 3 4 2 2 4" xfId="14585"/>
    <cellStyle name="Comma 6 3 4 2 3" xfId="14586"/>
    <cellStyle name="Comma 6 3 4 2 3 2" xfId="14587"/>
    <cellStyle name="Comma 6 3 4 2 3 3" xfId="14588"/>
    <cellStyle name="Comma 6 3 4 2 4" xfId="14589"/>
    <cellStyle name="Comma 6 3 4 2 5" xfId="14590"/>
    <cellStyle name="Comma 6 3 4 3" xfId="14591"/>
    <cellStyle name="Comma 6 3 4 3 2" xfId="14592"/>
    <cellStyle name="Comma 6 3 4 3 2 2" xfId="14593"/>
    <cellStyle name="Comma 6 3 4 3 2 3" xfId="14594"/>
    <cellStyle name="Comma 6 3 4 3 3" xfId="14595"/>
    <cellStyle name="Comma 6 3 4 3 4" xfId="14596"/>
    <cellStyle name="Comma 6 3 4 4" xfId="14597"/>
    <cellStyle name="Comma 6 3 4 4 2" xfId="14598"/>
    <cellStyle name="Comma 6 3 4 4 3" xfId="14599"/>
    <cellStyle name="Comma 6 3 4 5" xfId="14600"/>
    <cellStyle name="Comma 6 3 4 5 2" xfId="14601"/>
    <cellStyle name="Comma 6 3 4 5 3" xfId="14602"/>
    <cellStyle name="Comma 6 3 4 6" xfId="14603"/>
    <cellStyle name="Comma 6 3 4 6 2" xfId="14604"/>
    <cellStyle name="Comma 6 3 4 6 3" xfId="14605"/>
    <cellStyle name="Comma 6 3 4 7" xfId="40525"/>
    <cellStyle name="Comma 6 3 5" xfId="14606"/>
    <cellStyle name="Comma 6 3 5 2" xfId="14607"/>
    <cellStyle name="Comma 6 3 5 2 2" xfId="14608"/>
    <cellStyle name="Comma 6 3 5 2 2 2" xfId="14609"/>
    <cellStyle name="Comma 6 3 5 2 2 2 2" xfId="14610"/>
    <cellStyle name="Comma 6 3 5 2 2 2 3" xfId="14611"/>
    <cellStyle name="Comma 6 3 5 2 2 3" xfId="14612"/>
    <cellStyle name="Comma 6 3 5 2 2 4" xfId="14613"/>
    <cellStyle name="Comma 6 3 5 2 3" xfId="14614"/>
    <cellStyle name="Comma 6 3 5 2 3 2" xfId="14615"/>
    <cellStyle name="Comma 6 3 5 2 3 3" xfId="14616"/>
    <cellStyle name="Comma 6 3 5 2 4" xfId="14617"/>
    <cellStyle name="Comma 6 3 5 2 5" xfId="14618"/>
    <cellStyle name="Comma 6 3 5 3" xfId="14619"/>
    <cellStyle name="Comma 6 3 5 3 2" xfId="14620"/>
    <cellStyle name="Comma 6 3 5 3 2 2" xfId="14621"/>
    <cellStyle name="Comma 6 3 5 3 2 3" xfId="14622"/>
    <cellStyle name="Comma 6 3 5 3 3" xfId="14623"/>
    <cellStyle name="Comma 6 3 5 3 4" xfId="14624"/>
    <cellStyle name="Comma 6 3 5 4" xfId="14625"/>
    <cellStyle name="Comma 6 3 5 4 2" xfId="14626"/>
    <cellStyle name="Comma 6 3 5 4 3" xfId="14627"/>
    <cellStyle name="Comma 6 3 5 5" xfId="14628"/>
    <cellStyle name="Comma 6 3 5 5 2" xfId="14629"/>
    <cellStyle name="Comma 6 3 5 5 3" xfId="14630"/>
    <cellStyle name="Comma 6 3 5 6" xfId="14631"/>
    <cellStyle name="Comma 6 3 5 6 2" xfId="14632"/>
    <cellStyle name="Comma 6 3 5 7" xfId="14633"/>
    <cellStyle name="Comma 6 3 6" xfId="14634"/>
    <cellStyle name="Comma 6 3 6 2" xfId="14635"/>
    <cellStyle name="Comma 6 3 6 2 2" xfId="14636"/>
    <cellStyle name="Comma 6 3 6 2 2 2" xfId="14637"/>
    <cellStyle name="Comma 6 3 6 2 2 2 2" xfId="14638"/>
    <cellStyle name="Comma 6 3 6 2 2 2 3" xfId="14639"/>
    <cellStyle name="Comma 6 3 6 2 2 3" xfId="14640"/>
    <cellStyle name="Comma 6 3 6 2 2 4" xfId="14641"/>
    <cellStyle name="Comma 6 3 6 2 3" xfId="14642"/>
    <cellStyle name="Comma 6 3 6 2 3 2" xfId="14643"/>
    <cellStyle name="Comma 6 3 6 2 3 3" xfId="14644"/>
    <cellStyle name="Comma 6 3 6 2 4" xfId="14645"/>
    <cellStyle name="Comma 6 3 6 2 5" xfId="14646"/>
    <cellStyle name="Comma 6 3 6 3" xfId="14647"/>
    <cellStyle name="Comma 6 3 6 3 2" xfId="14648"/>
    <cellStyle name="Comma 6 3 6 3 2 2" xfId="14649"/>
    <cellStyle name="Comma 6 3 6 3 2 3" xfId="14650"/>
    <cellStyle name="Comma 6 3 6 3 3" xfId="14651"/>
    <cellStyle name="Comma 6 3 6 3 4" xfId="14652"/>
    <cellStyle name="Comma 6 3 6 4" xfId="14653"/>
    <cellStyle name="Comma 6 3 6 4 2" xfId="14654"/>
    <cellStyle name="Comma 6 3 6 4 3" xfId="14655"/>
    <cellStyle name="Comma 6 3 6 5" xfId="14656"/>
    <cellStyle name="Comma 6 3 6 5 2" xfId="14657"/>
    <cellStyle name="Comma 6 3 6 5 3" xfId="14658"/>
    <cellStyle name="Comma 6 3 6 6" xfId="14659"/>
    <cellStyle name="Comma 6 3 6 6 2" xfId="14660"/>
    <cellStyle name="Comma 6 3 6 7" xfId="14661"/>
    <cellStyle name="Comma 6 3 7" xfId="14662"/>
    <cellStyle name="Comma 6 3 7 2" xfId="14663"/>
    <cellStyle name="Comma 6 3 7 2 2" xfId="14664"/>
    <cellStyle name="Comma 6 3 7 2 2 2" xfId="14665"/>
    <cellStyle name="Comma 6 3 7 2 2 3" xfId="14666"/>
    <cellStyle name="Comma 6 3 7 2 3" xfId="14667"/>
    <cellStyle name="Comma 6 3 7 2 4" xfId="14668"/>
    <cellStyle name="Comma 6 3 7 3" xfId="14669"/>
    <cellStyle name="Comma 6 3 7 3 2" xfId="14670"/>
    <cellStyle name="Comma 6 3 7 3 3" xfId="14671"/>
    <cellStyle name="Comma 6 3 7 4" xfId="14672"/>
    <cellStyle name="Comma 6 3 7 5" xfId="14673"/>
    <cellStyle name="Comma 6 3 8" xfId="14674"/>
    <cellStyle name="Comma 6 3 8 2" xfId="14675"/>
    <cellStyle name="Comma 6 3 8 2 2" xfId="14676"/>
    <cellStyle name="Comma 6 3 8 2 3" xfId="14677"/>
    <cellStyle name="Comma 6 3 8 3" xfId="14678"/>
    <cellStyle name="Comma 6 3 8 4" xfId="14679"/>
    <cellStyle name="Comma 6 3 9" xfId="14680"/>
    <cellStyle name="Comma 6 3 9 2" xfId="14681"/>
    <cellStyle name="Comma 6 3 9 3" xfId="14682"/>
    <cellStyle name="Comma 6 4" xfId="14683"/>
    <cellStyle name="Comma 6 4 10" xfId="14684"/>
    <cellStyle name="Comma 6 4 10 2" xfId="14685"/>
    <cellStyle name="Comma 6 4 10 3" xfId="14686"/>
    <cellStyle name="Comma 6 4 11" xfId="40526"/>
    <cellStyle name="Comma 6 4 2" xfId="14687"/>
    <cellStyle name="Comma 6 4 2 10" xfId="40527"/>
    <cellStyle name="Comma 6 4 2 2" xfId="14688"/>
    <cellStyle name="Comma 6 4 2 2 2" xfId="14689"/>
    <cellStyle name="Comma 6 4 2 2 2 2" xfId="14690"/>
    <cellStyle name="Comma 6 4 2 2 2 2 2" xfId="14691"/>
    <cellStyle name="Comma 6 4 2 2 2 2 2 2" xfId="14692"/>
    <cellStyle name="Comma 6 4 2 2 2 2 2 3" xfId="14693"/>
    <cellStyle name="Comma 6 4 2 2 2 2 3" xfId="14694"/>
    <cellStyle name="Comma 6 4 2 2 2 2 4" xfId="14695"/>
    <cellStyle name="Comma 6 4 2 2 2 3" xfId="14696"/>
    <cellStyle name="Comma 6 4 2 2 2 3 2" xfId="14697"/>
    <cellStyle name="Comma 6 4 2 2 2 3 3" xfId="14698"/>
    <cellStyle name="Comma 6 4 2 2 2 4" xfId="14699"/>
    <cellStyle name="Comma 6 4 2 2 2 5" xfId="14700"/>
    <cellStyle name="Comma 6 4 2 2 3" xfId="14701"/>
    <cellStyle name="Comma 6 4 2 2 3 2" xfId="14702"/>
    <cellStyle name="Comma 6 4 2 2 3 2 2" xfId="14703"/>
    <cellStyle name="Comma 6 4 2 2 3 2 3" xfId="14704"/>
    <cellStyle name="Comma 6 4 2 2 3 3" xfId="14705"/>
    <cellStyle name="Comma 6 4 2 2 3 4" xfId="14706"/>
    <cellStyle name="Comma 6 4 2 2 4" xfId="14707"/>
    <cellStyle name="Comma 6 4 2 2 4 2" xfId="14708"/>
    <cellStyle name="Comma 6 4 2 2 4 3" xfId="14709"/>
    <cellStyle name="Comma 6 4 2 2 5" xfId="14710"/>
    <cellStyle name="Comma 6 4 2 2 5 2" xfId="14711"/>
    <cellStyle name="Comma 6 4 2 2 5 3" xfId="14712"/>
    <cellStyle name="Comma 6 4 2 2 6" xfId="14713"/>
    <cellStyle name="Comma 6 4 2 2 6 2" xfId="14714"/>
    <cellStyle name="Comma 6 4 2 2 6 3" xfId="14715"/>
    <cellStyle name="Comma 6 4 2 2 7" xfId="40528"/>
    <cellStyle name="Comma 6 4 2 3" xfId="14716"/>
    <cellStyle name="Comma 6 4 2 3 2" xfId="14717"/>
    <cellStyle name="Comma 6 4 2 3 2 2" xfId="14718"/>
    <cellStyle name="Comma 6 4 2 3 2 2 2" xfId="14719"/>
    <cellStyle name="Comma 6 4 2 3 2 2 2 2" xfId="14720"/>
    <cellStyle name="Comma 6 4 2 3 2 2 2 3" xfId="14721"/>
    <cellStyle name="Comma 6 4 2 3 2 2 3" xfId="14722"/>
    <cellStyle name="Comma 6 4 2 3 2 2 4" xfId="14723"/>
    <cellStyle name="Comma 6 4 2 3 2 3" xfId="14724"/>
    <cellStyle name="Comma 6 4 2 3 2 3 2" xfId="14725"/>
    <cellStyle name="Comma 6 4 2 3 2 3 3" xfId="14726"/>
    <cellStyle name="Comma 6 4 2 3 2 4" xfId="14727"/>
    <cellStyle name="Comma 6 4 2 3 2 5" xfId="14728"/>
    <cellStyle name="Comma 6 4 2 3 3" xfId="14729"/>
    <cellStyle name="Comma 6 4 2 3 3 2" xfId="14730"/>
    <cellStyle name="Comma 6 4 2 3 3 2 2" xfId="14731"/>
    <cellStyle name="Comma 6 4 2 3 3 2 3" xfId="14732"/>
    <cellStyle name="Comma 6 4 2 3 3 3" xfId="14733"/>
    <cellStyle name="Comma 6 4 2 3 3 4" xfId="14734"/>
    <cellStyle name="Comma 6 4 2 3 4" xfId="14735"/>
    <cellStyle name="Comma 6 4 2 3 4 2" xfId="14736"/>
    <cellStyle name="Comma 6 4 2 3 4 3" xfId="14737"/>
    <cellStyle name="Comma 6 4 2 3 5" xfId="14738"/>
    <cellStyle name="Comma 6 4 2 3 5 2" xfId="14739"/>
    <cellStyle name="Comma 6 4 2 3 5 3" xfId="14740"/>
    <cellStyle name="Comma 6 4 2 3 6" xfId="14741"/>
    <cellStyle name="Comma 6 4 2 3 6 2" xfId="14742"/>
    <cellStyle name="Comma 6 4 2 3 7" xfId="14743"/>
    <cellStyle name="Comma 6 4 2 4" xfId="14744"/>
    <cellStyle name="Comma 6 4 2 4 2" xfId="14745"/>
    <cellStyle name="Comma 6 4 2 4 2 2" xfId="14746"/>
    <cellStyle name="Comma 6 4 2 4 2 2 2" xfId="14747"/>
    <cellStyle name="Comma 6 4 2 4 2 2 2 2" xfId="14748"/>
    <cellStyle name="Comma 6 4 2 4 2 2 2 3" xfId="14749"/>
    <cellStyle name="Comma 6 4 2 4 2 2 3" xfId="14750"/>
    <cellStyle name="Comma 6 4 2 4 2 2 4" xfId="14751"/>
    <cellStyle name="Comma 6 4 2 4 2 3" xfId="14752"/>
    <cellStyle name="Comma 6 4 2 4 2 3 2" xfId="14753"/>
    <cellStyle name="Comma 6 4 2 4 2 3 3" xfId="14754"/>
    <cellStyle name="Comma 6 4 2 4 2 4" xfId="14755"/>
    <cellStyle name="Comma 6 4 2 4 2 5" xfId="14756"/>
    <cellStyle name="Comma 6 4 2 4 3" xfId="14757"/>
    <cellStyle name="Comma 6 4 2 4 3 2" xfId="14758"/>
    <cellStyle name="Comma 6 4 2 4 3 2 2" xfId="14759"/>
    <cellStyle name="Comma 6 4 2 4 3 2 3" xfId="14760"/>
    <cellStyle name="Comma 6 4 2 4 3 3" xfId="14761"/>
    <cellStyle name="Comma 6 4 2 4 3 4" xfId="14762"/>
    <cellStyle name="Comma 6 4 2 4 4" xfId="14763"/>
    <cellStyle name="Comma 6 4 2 4 4 2" xfId="14764"/>
    <cellStyle name="Comma 6 4 2 4 4 3" xfId="14765"/>
    <cellStyle name="Comma 6 4 2 4 5" xfId="14766"/>
    <cellStyle name="Comma 6 4 2 4 5 2" xfId="14767"/>
    <cellStyle name="Comma 6 4 2 4 5 3" xfId="14768"/>
    <cellStyle name="Comma 6 4 2 4 6" xfId="14769"/>
    <cellStyle name="Comma 6 4 2 4 6 2" xfId="14770"/>
    <cellStyle name="Comma 6 4 2 4 7" xfId="14771"/>
    <cellStyle name="Comma 6 4 2 5" xfId="14772"/>
    <cellStyle name="Comma 6 4 2 5 2" xfId="14773"/>
    <cellStyle name="Comma 6 4 2 5 2 2" xfId="14774"/>
    <cellStyle name="Comma 6 4 2 5 2 2 2" xfId="14775"/>
    <cellStyle name="Comma 6 4 2 5 2 2 3" xfId="14776"/>
    <cellStyle name="Comma 6 4 2 5 2 3" xfId="14777"/>
    <cellStyle name="Comma 6 4 2 5 2 4" xfId="14778"/>
    <cellStyle name="Comma 6 4 2 5 3" xfId="14779"/>
    <cellStyle name="Comma 6 4 2 5 3 2" xfId="14780"/>
    <cellStyle name="Comma 6 4 2 5 3 3" xfId="14781"/>
    <cellStyle name="Comma 6 4 2 5 4" xfId="14782"/>
    <cellStyle name="Comma 6 4 2 5 5" xfId="14783"/>
    <cellStyle name="Comma 6 4 2 6" xfId="14784"/>
    <cellStyle name="Comma 6 4 2 6 2" xfId="14785"/>
    <cellStyle name="Comma 6 4 2 6 2 2" xfId="14786"/>
    <cellStyle name="Comma 6 4 2 6 2 3" xfId="14787"/>
    <cellStyle name="Comma 6 4 2 6 3" xfId="14788"/>
    <cellStyle name="Comma 6 4 2 6 4" xfId="14789"/>
    <cellStyle name="Comma 6 4 2 7" xfId="14790"/>
    <cellStyle name="Comma 6 4 2 7 2" xfId="14791"/>
    <cellStyle name="Comma 6 4 2 7 3" xfId="14792"/>
    <cellStyle name="Comma 6 4 2 8" xfId="14793"/>
    <cellStyle name="Comma 6 4 2 8 2" xfId="14794"/>
    <cellStyle name="Comma 6 4 2 8 3" xfId="14795"/>
    <cellStyle name="Comma 6 4 2 9" xfId="14796"/>
    <cellStyle name="Comma 6 4 2 9 2" xfId="14797"/>
    <cellStyle name="Comma 6 4 2 9 3" xfId="14798"/>
    <cellStyle name="Comma 6 4 3" xfId="14799"/>
    <cellStyle name="Comma 6 4 3 2" xfId="14800"/>
    <cellStyle name="Comma 6 4 3 2 2" xfId="14801"/>
    <cellStyle name="Comma 6 4 3 2 2 2" xfId="14802"/>
    <cellStyle name="Comma 6 4 3 2 2 2 2" xfId="14803"/>
    <cellStyle name="Comma 6 4 3 2 2 2 3" xfId="14804"/>
    <cellStyle name="Comma 6 4 3 2 2 3" xfId="14805"/>
    <cellStyle name="Comma 6 4 3 2 2 4" xfId="14806"/>
    <cellStyle name="Comma 6 4 3 2 3" xfId="14807"/>
    <cellStyle name="Comma 6 4 3 2 3 2" xfId="14808"/>
    <cellStyle name="Comma 6 4 3 2 3 3" xfId="14809"/>
    <cellStyle name="Comma 6 4 3 2 4" xfId="14810"/>
    <cellStyle name="Comma 6 4 3 2 5" xfId="14811"/>
    <cellStyle name="Comma 6 4 3 3" xfId="14812"/>
    <cellStyle name="Comma 6 4 3 3 2" xfId="14813"/>
    <cellStyle name="Comma 6 4 3 3 2 2" xfId="14814"/>
    <cellStyle name="Comma 6 4 3 3 2 3" xfId="14815"/>
    <cellStyle name="Comma 6 4 3 3 3" xfId="14816"/>
    <cellStyle name="Comma 6 4 3 3 4" xfId="14817"/>
    <cellStyle name="Comma 6 4 3 4" xfId="14818"/>
    <cellStyle name="Comma 6 4 3 4 2" xfId="14819"/>
    <cellStyle name="Comma 6 4 3 4 3" xfId="14820"/>
    <cellStyle name="Comma 6 4 3 5" xfId="14821"/>
    <cellStyle name="Comma 6 4 3 5 2" xfId="14822"/>
    <cellStyle name="Comma 6 4 3 5 3" xfId="14823"/>
    <cellStyle name="Comma 6 4 3 6" xfId="14824"/>
    <cellStyle name="Comma 6 4 3 6 2" xfId="14825"/>
    <cellStyle name="Comma 6 4 3 6 3" xfId="14826"/>
    <cellStyle name="Comma 6 4 3 7" xfId="40529"/>
    <cellStyle name="Comma 6 4 4" xfId="14827"/>
    <cellStyle name="Comma 6 4 4 2" xfId="14828"/>
    <cellStyle name="Comma 6 4 4 2 2" xfId="14829"/>
    <cellStyle name="Comma 6 4 4 2 2 2" xfId="14830"/>
    <cellStyle name="Comma 6 4 4 2 2 2 2" xfId="14831"/>
    <cellStyle name="Comma 6 4 4 2 2 2 3" xfId="14832"/>
    <cellStyle name="Comma 6 4 4 2 2 3" xfId="14833"/>
    <cellStyle name="Comma 6 4 4 2 2 4" xfId="14834"/>
    <cellStyle name="Comma 6 4 4 2 3" xfId="14835"/>
    <cellStyle name="Comma 6 4 4 2 3 2" xfId="14836"/>
    <cellStyle name="Comma 6 4 4 2 3 3" xfId="14837"/>
    <cellStyle name="Comma 6 4 4 2 4" xfId="14838"/>
    <cellStyle name="Comma 6 4 4 2 5" xfId="14839"/>
    <cellStyle name="Comma 6 4 4 3" xfId="14840"/>
    <cellStyle name="Comma 6 4 4 3 2" xfId="14841"/>
    <cellStyle name="Comma 6 4 4 3 2 2" xfId="14842"/>
    <cellStyle name="Comma 6 4 4 3 2 3" xfId="14843"/>
    <cellStyle name="Comma 6 4 4 3 3" xfId="14844"/>
    <cellStyle name="Comma 6 4 4 3 4" xfId="14845"/>
    <cellStyle name="Comma 6 4 4 4" xfId="14846"/>
    <cellStyle name="Comma 6 4 4 4 2" xfId="14847"/>
    <cellStyle name="Comma 6 4 4 4 3" xfId="14848"/>
    <cellStyle name="Comma 6 4 4 5" xfId="14849"/>
    <cellStyle name="Comma 6 4 4 5 2" xfId="14850"/>
    <cellStyle name="Comma 6 4 4 5 3" xfId="14851"/>
    <cellStyle name="Comma 6 4 4 6" xfId="14852"/>
    <cellStyle name="Comma 6 4 4 6 2" xfId="14853"/>
    <cellStyle name="Comma 6 4 4 7" xfId="14854"/>
    <cellStyle name="Comma 6 4 5" xfId="14855"/>
    <cellStyle name="Comma 6 4 5 2" xfId="14856"/>
    <cellStyle name="Comma 6 4 5 2 2" xfId="14857"/>
    <cellStyle name="Comma 6 4 5 2 2 2" xfId="14858"/>
    <cellStyle name="Comma 6 4 5 2 2 2 2" xfId="14859"/>
    <cellStyle name="Comma 6 4 5 2 2 2 3" xfId="14860"/>
    <cellStyle name="Comma 6 4 5 2 2 3" xfId="14861"/>
    <cellStyle name="Comma 6 4 5 2 2 4" xfId="14862"/>
    <cellStyle name="Comma 6 4 5 2 3" xfId="14863"/>
    <cellStyle name="Comma 6 4 5 2 3 2" xfId="14864"/>
    <cellStyle name="Comma 6 4 5 2 3 3" xfId="14865"/>
    <cellStyle name="Comma 6 4 5 2 4" xfId="14866"/>
    <cellStyle name="Comma 6 4 5 2 5" xfId="14867"/>
    <cellStyle name="Comma 6 4 5 3" xfId="14868"/>
    <cellStyle name="Comma 6 4 5 3 2" xfId="14869"/>
    <cellStyle name="Comma 6 4 5 3 2 2" xfId="14870"/>
    <cellStyle name="Comma 6 4 5 3 2 3" xfId="14871"/>
    <cellStyle name="Comma 6 4 5 3 3" xfId="14872"/>
    <cellStyle name="Comma 6 4 5 3 4" xfId="14873"/>
    <cellStyle name="Comma 6 4 5 4" xfId="14874"/>
    <cellStyle name="Comma 6 4 5 4 2" xfId="14875"/>
    <cellStyle name="Comma 6 4 5 4 3" xfId="14876"/>
    <cellStyle name="Comma 6 4 5 5" xfId="14877"/>
    <cellStyle name="Comma 6 4 5 5 2" xfId="14878"/>
    <cellStyle name="Comma 6 4 5 5 3" xfId="14879"/>
    <cellStyle name="Comma 6 4 5 6" xfId="14880"/>
    <cellStyle name="Comma 6 4 5 6 2" xfId="14881"/>
    <cellStyle name="Comma 6 4 5 7" xfId="14882"/>
    <cellStyle name="Comma 6 4 6" xfId="14883"/>
    <cellStyle name="Comma 6 4 6 2" xfId="14884"/>
    <cellStyle name="Comma 6 4 6 2 2" xfId="14885"/>
    <cellStyle name="Comma 6 4 6 2 2 2" xfId="14886"/>
    <cellStyle name="Comma 6 4 6 2 2 3" xfId="14887"/>
    <cellStyle name="Comma 6 4 6 2 3" xfId="14888"/>
    <cellStyle name="Comma 6 4 6 2 4" xfId="14889"/>
    <cellStyle name="Comma 6 4 6 3" xfId="14890"/>
    <cellStyle name="Comma 6 4 6 3 2" xfId="14891"/>
    <cellStyle name="Comma 6 4 6 3 3" xfId="14892"/>
    <cellStyle name="Comma 6 4 6 4" xfId="14893"/>
    <cellStyle name="Comma 6 4 6 5" xfId="14894"/>
    <cellStyle name="Comma 6 4 7" xfId="14895"/>
    <cellStyle name="Comma 6 4 7 2" xfId="14896"/>
    <cellStyle name="Comma 6 4 7 2 2" xfId="14897"/>
    <cellStyle name="Comma 6 4 7 2 3" xfId="14898"/>
    <cellStyle name="Comma 6 4 7 3" xfId="14899"/>
    <cellStyle name="Comma 6 4 7 4" xfId="14900"/>
    <cellStyle name="Comma 6 4 8" xfId="14901"/>
    <cellStyle name="Comma 6 4 8 2" xfId="14902"/>
    <cellStyle name="Comma 6 4 8 3" xfId="14903"/>
    <cellStyle name="Comma 6 4 9" xfId="14904"/>
    <cellStyle name="Comma 6 4 9 2" xfId="14905"/>
    <cellStyle name="Comma 6 4 9 3" xfId="14906"/>
    <cellStyle name="Comma 6 5" xfId="14907"/>
    <cellStyle name="Comma 6 5 10" xfId="40530"/>
    <cellStyle name="Comma 6 5 2" xfId="14908"/>
    <cellStyle name="Comma 6 5 2 2" xfId="14909"/>
    <cellStyle name="Comma 6 5 2 2 2" xfId="14910"/>
    <cellStyle name="Comma 6 5 2 2 2 2" xfId="14911"/>
    <cellStyle name="Comma 6 5 2 2 2 2 2" xfId="14912"/>
    <cellStyle name="Comma 6 5 2 2 2 2 3" xfId="14913"/>
    <cellStyle name="Comma 6 5 2 2 2 3" xfId="14914"/>
    <cellStyle name="Comma 6 5 2 2 2 4" xfId="14915"/>
    <cellStyle name="Comma 6 5 2 2 3" xfId="14916"/>
    <cellStyle name="Comma 6 5 2 2 3 2" xfId="14917"/>
    <cellStyle name="Comma 6 5 2 2 3 3" xfId="14918"/>
    <cellStyle name="Comma 6 5 2 2 4" xfId="14919"/>
    <cellStyle name="Comma 6 5 2 2 5" xfId="14920"/>
    <cellStyle name="Comma 6 5 2 3" xfId="14921"/>
    <cellStyle name="Comma 6 5 2 3 2" xfId="14922"/>
    <cellStyle name="Comma 6 5 2 3 2 2" xfId="14923"/>
    <cellStyle name="Comma 6 5 2 3 2 3" xfId="14924"/>
    <cellStyle name="Comma 6 5 2 3 3" xfId="14925"/>
    <cellStyle name="Comma 6 5 2 3 4" xfId="14926"/>
    <cellStyle name="Comma 6 5 2 4" xfId="14927"/>
    <cellStyle name="Comma 6 5 2 4 2" xfId="14928"/>
    <cellStyle name="Comma 6 5 2 4 3" xfId="14929"/>
    <cellStyle name="Comma 6 5 2 5" xfId="14930"/>
    <cellStyle name="Comma 6 5 2 5 2" xfId="14931"/>
    <cellStyle name="Comma 6 5 2 5 3" xfId="14932"/>
    <cellStyle name="Comma 6 5 2 6" xfId="14933"/>
    <cellStyle name="Comma 6 5 2 6 2" xfId="14934"/>
    <cellStyle name="Comma 6 5 2 6 3" xfId="14935"/>
    <cellStyle name="Comma 6 5 2 7" xfId="40531"/>
    <cellStyle name="Comma 6 5 3" xfId="14936"/>
    <cellStyle name="Comma 6 5 3 2" xfId="14937"/>
    <cellStyle name="Comma 6 5 3 2 2" xfId="14938"/>
    <cellStyle name="Comma 6 5 3 2 2 2" xfId="14939"/>
    <cellStyle name="Comma 6 5 3 2 2 2 2" xfId="14940"/>
    <cellStyle name="Comma 6 5 3 2 2 2 3" xfId="14941"/>
    <cellStyle name="Comma 6 5 3 2 2 3" xfId="14942"/>
    <cellStyle name="Comma 6 5 3 2 2 4" xfId="14943"/>
    <cellStyle name="Comma 6 5 3 2 3" xfId="14944"/>
    <cellStyle name="Comma 6 5 3 2 3 2" xfId="14945"/>
    <cellStyle name="Comma 6 5 3 2 3 3" xfId="14946"/>
    <cellStyle name="Comma 6 5 3 2 4" xfId="14947"/>
    <cellStyle name="Comma 6 5 3 2 5" xfId="14948"/>
    <cellStyle name="Comma 6 5 3 3" xfId="14949"/>
    <cellStyle name="Comma 6 5 3 3 2" xfId="14950"/>
    <cellStyle name="Comma 6 5 3 3 2 2" xfId="14951"/>
    <cellStyle name="Comma 6 5 3 3 2 3" xfId="14952"/>
    <cellStyle name="Comma 6 5 3 3 3" xfId="14953"/>
    <cellStyle name="Comma 6 5 3 3 4" xfId="14954"/>
    <cellStyle name="Comma 6 5 3 4" xfId="14955"/>
    <cellStyle name="Comma 6 5 3 4 2" xfId="14956"/>
    <cellStyle name="Comma 6 5 3 4 3" xfId="14957"/>
    <cellStyle name="Comma 6 5 3 5" xfId="14958"/>
    <cellStyle name="Comma 6 5 3 5 2" xfId="14959"/>
    <cellStyle name="Comma 6 5 3 5 3" xfId="14960"/>
    <cellStyle name="Comma 6 5 3 6" xfId="14961"/>
    <cellStyle name="Comma 6 5 3 6 2" xfId="14962"/>
    <cellStyle name="Comma 6 5 3 7" xfId="14963"/>
    <cellStyle name="Comma 6 5 4" xfId="14964"/>
    <cellStyle name="Comma 6 5 4 2" xfId="14965"/>
    <cellStyle name="Comma 6 5 4 2 2" xfId="14966"/>
    <cellStyle name="Comma 6 5 4 2 2 2" xfId="14967"/>
    <cellStyle name="Comma 6 5 4 2 2 2 2" xfId="14968"/>
    <cellStyle name="Comma 6 5 4 2 2 2 3" xfId="14969"/>
    <cellStyle name="Comma 6 5 4 2 2 3" xfId="14970"/>
    <cellStyle name="Comma 6 5 4 2 2 4" xfId="14971"/>
    <cellStyle name="Comma 6 5 4 2 3" xfId="14972"/>
    <cellStyle name="Comma 6 5 4 2 3 2" xfId="14973"/>
    <cellStyle name="Comma 6 5 4 2 3 3" xfId="14974"/>
    <cellStyle name="Comma 6 5 4 2 4" xfId="14975"/>
    <cellStyle name="Comma 6 5 4 2 5" xfId="14976"/>
    <cellStyle name="Comma 6 5 4 3" xfId="14977"/>
    <cellStyle name="Comma 6 5 4 3 2" xfId="14978"/>
    <cellStyle name="Comma 6 5 4 3 2 2" xfId="14979"/>
    <cellStyle name="Comma 6 5 4 3 2 3" xfId="14980"/>
    <cellStyle name="Comma 6 5 4 3 3" xfId="14981"/>
    <cellStyle name="Comma 6 5 4 3 4" xfId="14982"/>
    <cellStyle name="Comma 6 5 4 4" xfId="14983"/>
    <cellStyle name="Comma 6 5 4 4 2" xfId="14984"/>
    <cellStyle name="Comma 6 5 4 4 3" xfId="14985"/>
    <cellStyle name="Comma 6 5 4 5" xfId="14986"/>
    <cellStyle name="Comma 6 5 4 5 2" xfId="14987"/>
    <cellStyle name="Comma 6 5 4 5 3" xfId="14988"/>
    <cellStyle name="Comma 6 5 4 6" xfId="14989"/>
    <cellStyle name="Comma 6 5 4 6 2" xfId="14990"/>
    <cellStyle name="Comma 6 5 4 7" xfId="14991"/>
    <cellStyle name="Comma 6 5 5" xfId="14992"/>
    <cellStyle name="Comma 6 5 5 2" xfId="14993"/>
    <cellStyle name="Comma 6 5 5 2 2" xfId="14994"/>
    <cellStyle name="Comma 6 5 5 2 2 2" xfId="14995"/>
    <cellStyle name="Comma 6 5 5 2 2 3" xfId="14996"/>
    <cellStyle name="Comma 6 5 5 2 3" xfId="14997"/>
    <cellStyle name="Comma 6 5 5 2 4" xfId="14998"/>
    <cellStyle name="Comma 6 5 5 3" xfId="14999"/>
    <cellStyle name="Comma 6 5 5 3 2" xfId="15000"/>
    <cellStyle name="Comma 6 5 5 3 3" xfId="15001"/>
    <cellStyle name="Comma 6 5 5 4" xfId="15002"/>
    <cellStyle name="Comma 6 5 5 5" xfId="15003"/>
    <cellStyle name="Comma 6 5 6" xfId="15004"/>
    <cellStyle name="Comma 6 5 6 2" xfId="15005"/>
    <cellStyle name="Comma 6 5 6 2 2" xfId="15006"/>
    <cellStyle name="Comma 6 5 6 2 3" xfId="15007"/>
    <cellStyle name="Comma 6 5 6 3" xfId="15008"/>
    <cellStyle name="Comma 6 5 6 4" xfId="15009"/>
    <cellStyle name="Comma 6 5 7" xfId="15010"/>
    <cellStyle name="Comma 6 5 7 2" xfId="15011"/>
    <cellStyle name="Comma 6 5 7 3" xfId="15012"/>
    <cellStyle name="Comma 6 5 8" xfId="15013"/>
    <cellStyle name="Comma 6 5 8 2" xfId="15014"/>
    <cellStyle name="Comma 6 5 8 3" xfId="15015"/>
    <cellStyle name="Comma 6 5 9" xfId="15016"/>
    <cellStyle name="Comma 6 5 9 2" xfId="15017"/>
    <cellStyle name="Comma 6 5 9 3" xfId="15018"/>
    <cellStyle name="Comma 6 6" xfId="15019"/>
    <cellStyle name="Comma 6 6 10" xfId="40532"/>
    <cellStyle name="Comma 6 6 2" xfId="15020"/>
    <cellStyle name="Comma 6 6 2 2" xfId="15021"/>
    <cellStyle name="Comma 6 6 2 2 2" xfId="15022"/>
    <cellStyle name="Comma 6 6 2 2 2 2" xfId="15023"/>
    <cellStyle name="Comma 6 6 2 2 2 2 2" xfId="15024"/>
    <cellStyle name="Comma 6 6 2 2 2 2 3" xfId="15025"/>
    <cellStyle name="Comma 6 6 2 2 2 3" xfId="15026"/>
    <cellStyle name="Comma 6 6 2 2 2 4" xfId="15027"/>
    <cellStyle name="Comma 6 6 2 2 3" xfId="15028"/>
    <cellStyle name="Comma 6 6 2 2 3 2" xfId="15029"/>
    <cellStyle name="Comma 6 6 2 2 3 3" xfId="15030"/>
    <cellStyle name="Comma 6 6 2 2 4" xfId="15031"/>
    <cellStyle name="Comma 6 6 2 2 5" xfId="15032"/>
    <cellStyle name="Comma 6 6 2 3" xfId="15033"/>
    <cellStyle name="Comma 6 6 2 3 2" xfId="15034"/>
    <cellStyle name="Comma 6 6 2 3 2 2" xfId="15035"/>
    <cellStyle name="Comma 6 6 2 3 2 3" xfId="15036"/>
    <cellStyle name="Comma 6 6 2 3 3" xfId="15037"/>
    <cellStyle name="Comma 6 6 2 3 4" xfId="15038"/>
    <cellStyle name="Comma 6 6 2 4" xfId="15039"/>
    <cellStyle name="Comma 6 6 2 4 2" xfId="15040"/>
    <cellStyle name="Comma 6 6 2 4 3" xfId="15041"/>
    <cellStyle name="Comma 6 6 2 5" xfId="15042"/>
    <cellStyle name="Comma 6 6 2 5 2" xfId="15043"/>
    <cellStyle name="Comma 6 6 2 5 3" xfId="15044"/>
    <cellStyle name="Comma 6 6 2 6" xfId="15045"/>
    <cellStyle name="Comma 6 6 2 6 2" xfId="15046"/>
    <cellStyle name="Comma 6 6 2 7" xfId="15047"/>
    <cellStyle name="Comma 6 6 3" xfId="15048"/>
    <cellStyle name="Comma 6 6 3 2" xfId="15049"/>
    <cellStyle name="Comma 6 6 3 2 2" xfId="15050"/>
    <cellStyle name="Comma 6 6 3 2 2 2" xfId="15051"/>
    <cellStyle name="Comma 6 6 3 2 2 2 2" xfId="15052"/>
    <cellStyle name="Comma 6 6 3 2 2 2 3" xfId="15053"/>
    <cellStyle name="Comma 6 6 3 2 2 3" xfId="15054"/>
    <cellStyle name="Comma 6 6 3 2 2 4" xfId="15055"/>
    <cellStyle name="Comma 6 6 3 2 3" xfId="15056"/>
    <cellStyle name="Comma 6 6 3 2 3 2" xfId="15057"/>
    <cellStyle name="Comma 6 6 3 2 3 3" xfId="15058"/>
    <cellStyle name="Comma 6 6 3 2 4" xfId="15059"/>
    <cellStyle name="Comma 6 6 3 2 5" xfId="15060"/>
    <cellStyle name="Comma 6 6 3 3" xfId="15061"/>
    <cellStyle name="Comma 6 6 3 3 2" xfId="15062"/>
    <cellStyle name="Comma 6 6 3 3 2 2" xfId="15063"/>
    <cellStyle name="Comma 6 6 3 3 2 3" xfId="15064"/>
    <cellStyle name="Comma 6 6 3 3 3" xfId="15065"/>
    <cellStyle name="Comma 6 6 3 3 4" xfId="15066"/>
    <cellStyle name="Comma 6 6 3 4" xfId="15067"/>
    <cellStyle name="Comma 6 6 3 4 2" xfId="15068"/>
    <cellStyle name="Comma 6 6 3 4 3" xfId="15069"/>
    <cellStyle name="Comma 6 6 3 5" xfId="15070"/>
    <cellStyle name="Comma 6 6 3 5 2" xfId="15071"/>
    <cellStyle name="Comma 6 6 3 5 3" xfId="15072"/>
    <cellStyle name="Comma 6 6 3 6" xfId="15073"/>
    <cellStyle name="Comma 6 6 3 6 2" xfId="15074"/>
    <cellStyle name="Comma 6 6 3 7" xfId="15075"/>
    <cellStyle name="Comma 6 6 4" xfId="15076"/>
    <cellStyle name="Comma 6 6 4 2" xfId="15077"/>
    <cellStyle name="Comma 6 6 4 2 2" xfId="15078"/>
    <cellStyle name="Comma 6 6 4 2 2 2" xfId="15079"/>
    <cellStyle name="Comma 6 6 4 2 2 2 2" xfId="15080"/>
    <cellStyle name="Comma 6 6 4 2 2 2 3" xfId="15081"/>
    <cellStyle name="Comma 6 6 4 2 2 3" xfId="15082"/>
    <cellStyle name="Comma 6 6 4 2 2 4" xfId="15083"/>
    <cellStyle name="Comma 6 6 4 2 3" xfId="15084"/>
    <cellStyle name="Comma 6 6 4 2 3 2" xfId="15085"/>
    <cellStyle name="Comma 6 6 4 2 3 3" xfId="15086"/>
    <cellStyle name="Comma 6 6 4 2 4" xfId="15087"/>
    <cellStyle name="Comma 6 6 4 2 5" xfId="15088"/>
    <cellStyle name="Comma 6 6 4 3" xfId="15089"/>
    <cellStyle name="Comma 6 6 4 3 2" xfId="15090"/>
    <cellStyle name="Comma 6 6 4 3 2 2" xfId="15091"/>
    <cellStyle name="Comma 6 6 4 3 2 3" xfId="15092"/>
    <cellStyle name="Comma 6 6 4 3 3" xfId="15093"/>
    <cellStyle name="Comma 6 6 4 3 4" xfId="15094"/>
    <cellStyle name="Comma 6 6 4 4" xfId="15095"/>
    <cellStyle name="Comma 6 6 4 4 2" xfId="15096"/>
    <cellStyle name="Comma 6 6 4 4 3" xfId="15097"/>
    <cellStyle name="Comma 6 6 4 5" xfId="15098"/>
    <cellStyle name="Comma 6 6 4 5 2" xfId="15099"/>
    <cellStyle name="Comma 6 6 4 5 3" xfId="15100"/>
    <cellStyle name="Comma 6 6 4 6" xfId="15101"/>
    <cellStyle name="Comma 6 6 4 6 2" xfId="15102"/>
    <cellStyle name="Comma 6 6 4 7" xfId="15103"/>
    <cellStyle name="Comma 6 6 5" xfId="15104"/>
    <cellStyle name="Comma 6 6 5 2" xfId="15105"/>
    <cellStyle name="Comma 6 6 5 2 2" xfId="15106"/>
    <cellStyle name="Comma 6 6 5 2 2 2" xfId="15107"/>
    <cellStyle name="Comma 6 6 5 2 2 3" xfId="15108"/>
    <cellStyle name="Comma 6 6 5 2 3" xfId="15109"/>
    <cellStyle name="Comma 6 6 5 2 4" xfId="15110"/>
    <cellStyle name="Comma 6 6 5 3" xfId="15111"/>
    <cellStyle name="Comma 6 6 5 3 2" xfId="15112"/>
    <cellStyle name="Comma 6 6 5 3 3" xfId="15113"/>
    <cellStyle name="Comma 6 6 5 4" xfId="15114"/>
    <cellStyle name="Comma 6 6 5 5" xfId="15115"/>
    <cellStyle name="Comma 6 6 6" xfId="15116"/>
    <cellStyle name="Comma 6 6 6 2" xfId="15117"/>
    <cellStyle name="Comma 6 6 6 2 2" xfId="15118"/>
    <cellStyle name="Comma 6 6 6 2 3" xfId="15119"/>
    <cellStyle name="Comma 6 6 6 3" xfId="15120"/>
    <cellStyle name="Comma 6 6 6 4" xfId="15121"/>
    <cellStyle name="Comma 6 6 7" xfId="15122"/>
    <cellStyle name="Comma 6 6 7 2" xfId="15123"/>
    <cellStyle name="Comma 6 6 7 3" xfId="15124"/>
    <cellStyle name="Comma 6 6 8" xfId="15125"/>
    <cellStyle name="Comma 6 6 8 2" xfId="15126"/>
    <cellStyle name="Comma 6 6 8 3" xfId="15127"/>
    <cellStyle name="Comma 6 6 9" xfId="15128"/>
    <cellStyle name="Comma 6 6 9 2" xfId="15129"/>
    <cellStyle name="Comma 6 6 9 3" xfId="15130"/>
    <cellStyle name="Comma 6 7" xfId="15131"/>
    <cellStyle name="Comma 6 7 2" xfId="15132"/>
    <cellStyle name="Comma 6 7 2 2" xfId="15133"/>
    <cellStyle name="Comma 6 7 2 2 2" xfId="15134"/>
    <cellStyle name="Comma 6 7 2 2 2 2" xfId="15135"/>
    <cellStyle name="Comma 6 7 2 2 2 3" xfId="15136"/>
    <cellStyle name="Comma 6 7 2 2 3" xfId="15137"/>
    <cellStyle name="Comma 6 7 2 2 4" xfId="15138"/>
    <cellStyle name="Comma 6 7 2 3" xfId="15139"/>
    <cellStyle name="Comma 6 7 2 3 2" xfId="15140"/>
    <cellStyle name="Comma 6 7 2 3 3" xfId="15141"/>
    <cellStyle name="Comma 6 7 2 4" xfId="15142"/>
    <cellStyle name="Comma 6 7 2 5" xfId="15143"/>
    <cellStyle name="Comma 6 7 3" xfId="15144"/>
    <cellStyle name="Comma 6 7 3 2" xfId="15145"/>
    <cellStyle name="Comma 6 7 3 2 2" xfId="15146"/>
    <cellStyle name="Comma 6 7 3 2 3" xfId="15147"/>
    <cellStyle name="Comma 6 7 3 3" xfId="15148"/>
    <cellStyle name="Comma 6 7 3 4" xfId="15149"/>
    <cellStyle name="Comma 6 7 4" xfId="15150"/>
    <cellStyle name="Comma 6 7 4 2" xfId="15151"/>
    <cellStyle name="Comma 6 7 4 3" xfId="15152"/>
    <cellStyle name="Comma 6 7 5" xfId="15153"/>
    <cellStyle name="Comma 6 7 5 2" xfId="15154"/>
    <cellStyle name="Comma 6 7 5 3" xfId="15155"/>
    <cellStyle name="Comma 6 7 6" xfId="15156"/>
    <cellStyle name="Comma 6 7 6 2" xfId="15157"/>
    <cellStyle name="Comma 6 7 6 3" xfId="15158"/>
    <cellStyle name="Comma 6 7 7" xfId="40533"/>
    <cellStyle name="Comma 6 8" xfId="15159"/>
    <cellStyle name="Comma 6 8 2" xfId="15160"/>
    <cellStyle name="Comma 6 8 2 2" xfId="15161"/>
    <cellStyle name="Comma 6 8 2 2 2" xfId="15162"/>
    <cellStyle name="Comma 6 8 2 2 2 2" xfId="15163"/>
    <cellStyle name="Comma 6 8 2 2 2 3" xfId="15164"/>
    <cellStyle name="Comma 6 8 2 2 3" xfId="15165"/>
    <cellStyle name="Comma 6 8 2 2 4" xfId="15166"/>
    <cellStyle name="Comma 6 8 2 3" xfId="15167"/>
    <cellStyle name="Comma 6 8 2 3 2" xfId="15168"/>
    <cellStyle name="Comma 6 8 2 3 3" xfId="15169"/>
    <cellStyle name="Comma 6 8 2 4" xfId="15170"/>
    <cellStyle name="Comma 6 8 2 5" xfId="15171"/>
    <cellStyle name="Comma 6 8 3" xfId="15172"/>
    <cellStyle name="Comma 6 8 3 2" xfId="15173"/>
    <cellStyle name="Comma 6 8 3 2 2" xfId="15174"/>
    <cellStyle name="Comma 6 8 3 2 3" xfId="15175"/>
    <cellStyle name="Comma 6 8 3 3" xfId="15176"/>
    <cellStyle name="Comma 6 8 3 4" xfId="15177"/>
    <cellStyle name="Comma 6 8 4" xfId="15178"/>
    <cellStyle name="Comma 6 8 4 2" xfId="15179"/>
    <cellStyle name="Comma 6 8 4 3" xfId="15180"/>
    <cellStyle name="Comma 6 8 5" xfId="15181"/>
    <cellStyle name="Comma 6 8 5 2" xfId="15182"/>
    <cellStyle name="Comma 6 8 5 3" xfId="15183"/>
    <cellStyle name="Comma 6 8 6" xfId="15184"/>
    <cellStyle name="Comma 6 8 6 2" xfId="15185"/>
    <cellStyle name="Comma 6 8 6 3" xfId="15186"/>
    <cellStyle name="Comma 6 8 7" xfId="40534"/>
    <cellStyle name="Comma 6 9" xfId="15187"/>
    <cellStyle name="Comma 6 9 2" xfId="15188"/>
    <cellStyle name="Comma 6 9 2 2" xfId="15189"/>
    <cellStyle name="Comma 6 9 2 2 2" xfId="15190"/>
    <cellStyle name="Comma 6 9 2 2 2 2" xfId="15191"/>
    <cellStyle name="Comma 6 9 2 2 2 3" xfId="15192"/>
    <cellStyle name="Comma 6 9 2 2 3" xfId="15193"/>
    <cellStyle name="Comma 6 9 2 2 4" xfId="15194"/>
    <cellStyle name="Comma 6 9 2 3" xfId="15195"/>
    <cellStyle name="Comma 6 9 2 3 2" xfId="15196"/>
    <cellStyle name="Comma 6 9 2 3 3" xfId="15197"/>
    <cellStyle name="Comma 6 9 2 4" xfId="15198"/>
    <cellStyle name="Comma 6 9 2 5" xfId="15199"/>
    <cellStyle name="Comma 6 9 3" xfId="15200"/>
    <cellStyle name="Comma 6 9 3 2" xfId="15201"/>
    <cellStyle name="Comma 6 9 3 2 2" xfId="15202"/>
    <cellStyle name="Comma 6 9 3 2 3" xfId="15203"/>
    <cellStyle name="Comma 6 9 3 3" xfId="15204"/>
    <cellStyle name="Comma 6 9 3 4" xfId="15205"/>
    <cellStyle name="Comma 6 9 4" xfId="15206"/>
    <cellStyle name="Comma 6 9 4 2" xfId="15207"/>
    <cellStyle name="Comma 6 9 4 3" xfId="15208"/>
    <cellStyle name="Comma 6 9 5" xfId="15209"/>
    <cellStyle name="Comma 6 9 5 2" xfId="15210"/>
    <cellStyle name="Comma 6 9 5 3" xfId="15211"/>
    <cellStyle name="Comma 6 9 6" xfId="15212"/>
    <cellStyle name="Comma 6 9 6 2" xfId="15213"/>
    <cellStyle name="Comma 6 9 7" xfId="15214"/>
    <cellStyle name="Comma 7" xfId="15215"/>
    <cellStyle name="Comma 7 10" xfId="15216"/>
    <cellStyle name="Comma 7 10 2" xfId="15217"/>
    <cellStyle name="Comma 7 10 2 2" xfId="15218"/>
    <cellStyle name="Comma 7 10 2 3" xfId="15219"/>
    <cellStyle name="Comma 7 10 3" xfId="15220"/>
    <cellStyle name="Comma 7 10 4" xfId="15221"/>
    <cellStyle name="Comma 7 11" xfId="15222"/>
    <cellStyle name="Comma 7 11 2" xfId="15223"/>
    <cellStyle name="Comma 7 11 3" xfId="15224"/>
    <cellStyle name="Comma 7 12" xfId="15225"/>
    <cellStyle name="Comma 7 12 2" xfId="15226"/>
    <cellStyle name="Comma 7 12 3" xfId="15227"/>
    <cellStyle name="Comma 7 13" xfId="15228"/>
    <cellStyle name="Comma 7 13 2" xfId="15229"/>
    <cellStyle name="Comma 7 13 3" xfId="15230"/>
    <cellStyle name="Comma 7 14" xfId="40535"/>
    <cellStyle name="Comma 7 2" xfId="15231"/>
    <cellStyle name="Comma 7 2 10" xfId="15232"/>
    <cellStyle name="Comma 7 2 10 2" xfId="15233"/>
    <cellStyle name="Comma 7 2 10 3" xfId="15234"/>
    <cellStyle name="Comma 7 2 11" xfId="15235"/>
    <cellStyle name="Comma 7 2 11 2" xfId="15236"/>
    <cellStyle name="Comma 7 2 11 3" xfId="15237"/>
    <cellStyle name="Comma 7 2 12" xfId="40536"/>
    <cellStyle name="Comma 7 2 2" xfId="15238"/>
    <cellStyle name="Comma 7 2 2 10" xfId="15239"/>
    <cellStyle name="Comma 7 2 2 10 2" xfId="15240"/>
    <cellStyle name="Comma 7 2 2 10 3" xfId="15241"/>
    <cellStyle name="Comma 7 2 2 11" xfId="40537"/>
    <cellStyle name="Comma 7 2 2 2" xfId="15242"/>
    <cellStyle name="Comma 7 2 2 2 10" xfId="40538"/>
    <cellStyle name="Comma 7 2 2 2 2" xfId="15243"/>
    <cellStyle name="Comma 7 2 2 2 2 2" xfId="15244"/>
    <cellStyle name="Comma 7 2 2 2 2 2 2" xfId="15245"/>
    <cellStyle name="Comma 7 2 2 2 2 2 2 2" xfId="15246"/>
    <cellStyle name="Comma 7 2 2 2 2 2 2 2 2" xfId="15247"/>
    <cellStyle name="Comma 7 2 2 2 2 2 2 2 3" xfId="15248"/>
    <cellStyle name="Comma 7 2 2 2 2 2 2 3" xfId="15249"/>
    <cellStyle name="Comma 7 2 2 2 2 2 2 4" xfId="15250"/>
    <cellStyle name="Comma 7 2 2 2 2 2 3" xfId="15251"/>
    <cellStyle name="Comma 7 2 2 2 2 2 3 2" xfId="15252"/>
    <cellStyle name="Comma 7 2 2 2 2 2 3 3" xfId="15253"/>
    <cellStyle name="Comma 7 2 2 2 2 2 4" xfId="15254"/>
    <cellStyle name="Comma 7 2 2 2 2 2 5" xfId="15255"/>
    <cellStyle name="Comma 7 2 2 2 2 3" xfId="15256"/>
    <cellStyle name="Comma 7 2 2 2 2 3 2" xfId="15257"/>
    <cellStyle name="Comma 7 2 2 2 2 3 2 2" xfId="15258"/>
    <cellStyle name="Comma 7 2 2 2 2 3 2 3" xfId="15259"/>
    <cellStyle name="Comma 7 2 2 2 2 3 3" xfId="15260"/>
    <cellStyle name="Comma 7 2 2 2 2 3 4" xfId="15261"/>
    <cellStyle name="Comma 7 2 2 2 2 4" xfId="15262"/>
    <cellStyle name="Comma 7 2 2 2 2 4 2" xfId="15263"/>
    <cellStyle name="Comma 7 2 2 2 2 4 3" xfId="15264"/>
    <cellStyle name="Comma 7 2 2 2 2 5" xfId="15265"/>
    <cellStyle name="Comma 7 2 2 2 2 5 2" xfId="15266"/>
    <cellStyle name="Comma 7 2 2 2 2 5 3" xfId="15267"/>
    <cellStyle name="Comma 7 2 2 2 2 6" xfId="15268"/>
    <cellStyle name="Comma 7 2 2 2 2 6 2" xfId="15269"/>
    <cellStyle name="Comma 7 2 2 2 2 6 3" xfId="15270"/>
    <cellStyle name="Comma 7 2 2 2 2 7" xfId="40539"/>
    <cellStyle name="Comma 7 2 2 2 3" xfId="15271"/>
    <cellStyle name="Comma 7 2 2 2 3 2" xfId="15272"/>
    <cellStyle name="Comma 7 2 2 2 3 2 2" xfId="15273"/>
    <cellStyle name="Comma 7 2 2 2 3 2 2 2" xfId="15274"/>
    <cellStyle name="Comma 7 2 2 2 3 2 2 2 2" xfId="15275"/>
    <cellStyle name="Comma 7 2 2 2 3 2 2 2 3" xfId="15276"/>
    <cellStyle name="Comma 7 2 2 2 3 2 2 3" xfId="15277"/>
    <cellStyle name="Comma 7 2 2 2 3 2 2 4" xfId="15278"/>
    <cellStyle name="Comma 7 2 2 2 3 2 3" xfId="15279"/>
    <cellStyle name="Comma 7 2 2 2 3 2 3 2" xfId="15280"/>
    <cellStyle name="Comma 7 2 2 2 3 2 3 3" xfId="15281"/>
    <cellStyle name="Comma 7 2 2 2 3 2 4" xfId="15282"/>
    <cellStyle name="Comma 7 2 2 2 3 2 5" xfId="15283"/>
    <cellStyle name="Comma 7 2 2 2 3 3" xfId="15284"/>
    <cellStyle name="Comma 7 2 2 2 3 3 2" xfId="15285"/>
    <cellStyle name="Comma 7 2 2 2 3 3 2 2" xfId="15286"/>
    <cellStyle name="Comma 7 2 2 2 3 3 2 3" xfId="15287"/>
    <cellStyle name="Comma 7 2 2 2 3 3 3" xfId="15288"/>
    <cellStyle name="Comma 7 2 2 2 3 3 4" xfId="15289"/>
    <cellStyle name="Comma 7 2 2 2 3 4" xfId="15290"/>
    <cellStyle name="Comma 7 2 2 2 3 4 2" xfId="15291"/>
    <cellStyle name="Comma 7 2 2 2 3 4 3" xfId="15292"/>
    <cellStyle name="Comma 7 2 2 2 3 5" xfId="15293"/>
    <cellStyle name="Comma 7 2 2 2 3 5 2" xfId="15294"/>
    <cellStyle name="Comma 7 2 2 2 3 5 3" xfId="15295"/>
    <cellStyle name="Comma 7 2 2 2 3 6" xfId="15296"/>
    <cellStyle name="Comma 7 2 2 2 3 6 2" xfId="15297"/>
    <cellStyle name="Comma 7 2 2 2 3 7" xfId="15298"/>
    <cellStyle name="Comma 7 2 2 2 4" xfId="15299"/>
    <cellStyle name="Comma 7 2 2 2 4 2" xfId="15300"/>
    <cellStyle name="Comma 7 2 2 2 4 2 2" xfId="15301"/>
    <cellStyle name="Comma 7 2 2 2 4 2 2 2" xfId="15302"/>
    <cellStyle name="Comma 7 2 2 2 4 2 2 2 2" xfId="15303"/>
    <cellStyle name="Comma 7 2 2 2 4 2 2 2 3" xfId="15304"/>
    <cellStyle name="Comma 7 2 2 2 4 2 2 3" xfId="15305"/>
    <cellStyle name="Comma 7 2 2 2 4 2 2 4" xfId="15306"/>
    <cellStyle name="Comma 7 2 2 2 4 2 3" xfId="15307"/>
    <cellStyle name="Comma 7 2 2 2 4 2 3 2" xfId="15308"/>
    <cellStyle name="Comma 7 2 2 2 4 2 3 3" xfId="15309"/>
    <cellStyle name="Comma 7 2 2 2 4 2 4" xfId="15310"/>
    <cellStyle name="Comma 7 2 2 2 4 2 5" xfId="15311"/>
    <cellStyle name="Comma 7 2 2 2 4 3" xfId="15312"/>
    <cellStyle name="Comma 7 2 2 2 4 3 2" xfId="15313"/>
    <cellStyle name="Comma 7 2 2 2 4 3 2 2" xfId="15314"/>
    <cellStyle name="Comma 7 2 2 2 4 3 2 3" xfId="15315"/>
    <cellStyle name="Comma 7 2 2 2 4 3 3" xfId="15316"/>
    <cellStyle name="Comma 7 2 2 2 4 3 4" xfId="15317"/>
    <cellStyle name="Comma 7 2 2 2 4 4" xfId="15318"/>
    <cellStyle name="Comma 7 2 2 2 4 4 2" xfId="15319"/>
    <cellStyle name="Comma 7 2 2 2 4 4 3" xfId="15320"/>
    <cellStyle name="Comma 7 2 2 2 4 5" xfId="15321"/>
    <cellStyle name="Comma 7 2 2 2 4 5 2" xfId="15322"/>
    <cellStyle name="Comma 7 2 2 2 4 5 3" xfId="15323"/>
    <cellStyle name="Comma 7 2 2 2 4 6" xfId="15324"/>
    <cellStyle name="Comma 7 2 2 2 4 6 2" xfId="15325"/>
    <cellStyle name="Comma 7 2 2 2 4 7" xfId="15326"/>
    <cellStyle name="Comma 7 2 2 2 5" xfId="15327"/>
    <cellStyle name="Comma 7 2 2 2 5 2" xfId="15328"/>
    <cellStyle name="Comma 7 2 2 2 5 2 2" xfId="15329"/>
    <cellStyle name="Comma 7 2 2 2 5 2 2 2" xfId="15330"/>
    <cellStyle name="Comma 7 2 2 2 5 2 2 3" xfId="15331"/>
    <cellStyle name="Comma 7 2 2 2 5 2 3" xfId="15332"/>
    <cellStyle name="Comma 7 2 2 2 5 2 4" xfId="15333"/>
    <cellStyle name="Comma 7 2 2 2 5 3" xfId="15334"/>
    <cellStyle name="Comma 7 2 2 2 5 3 2" xfId="15335"/>
    <cellStyle name="Comma 7 2 2 2 5 3 3" xfId="15336"/>
    <cellStyle name="Comma 7 2 2 2 5 4" xfId="15337"/>
    <cellStyle name="Comma 7 2 2 2 5 5" xfId="15338"/>
    <cellStyle name="Comma 7 2 2 2 6" xfId="15339"/>
    <cellStyle name="Comma 7 2 2 2 6 2" xfId="15340"/>
    <cellStyle name="Comma 7 2 2 2 6 2 2" xfId="15341"/>
    <cellStyle name="Comma 7 2 2 2 6 2 3" xfId="15342"/>
    <cellStyle name="Comma 7 2 2 2 6 3" xfId="15343"/>
    <cellStyle name="Comma 7 2 2 2 6 4" xfId="15344"/>
    <cellStyle name="Comma 7 2 2 2 7" xfId="15345"/>
    <cellStyle name="Comma 7 2 2 2 7 2" xfId="15346"/>
    <cellStyle name="Comma 7 2 2 2 7 3" xfId="15347"/>
    <cellStyle name="Comma 7 2 2 2 8" xfId="15348"/>
    <cellStyle name="Comma 7 2 2 2 8 2" xfId="15349"/>
    <cellStyle name="Comma 7 2 2 2 8 3" xfId="15350"/>
    <cellStyle name="Comma 7 2 2 2 9" xfId="15351"/>
    <cellStyle name="Comma 7 2 2 2 9 2" xfId="15352"/>
    <cellStyle name="Comma 7 2 2 2 9 3" xfId="15353"/>
    <cellStyle name="Comma 7 2 2 3" xfId="15354"/>
    <cellStyle name="Comma 7 2 2 3 2" xfId="15355"/>
    <cellStyle name="Comma 7 2 2 3 2 2" xfId="15356"/>
    <cellStyle name="Comma 7 2 2 3 2 2 2" xfId="15357"/>
    <cellStyle name="Comma 7 2 2 3 2 2 2 2" xfId="15358"/>
    <cellStyle name="Comma 7 2 2 3 2 2 2 3" xfId="15359"/>
    <cellStyle name="Comma 7 2 2 3 2 2 3" xfId="15360"/>
    <cellStyle name="Comma 7 2 2 3 2 2 4" xfId="15361"/>
    <cellStyle name="Comma 7 2 2 3 2 3" xfId="15362"/>
    <cellStyle name="Comma 7 2 2 3 2 3 2" xfId="15363"/>
    <cellStyle name="Comma 7 2 2 3 2 3 3" xfId="15364"/>
    <cellStyle name="Comma 7 2 2 3 2 4" xfId="15365"/>
    <cellStyle name="Comma 7 2 2 3 2 5" xfId="15366"/>
    <cellStyle name="Comma 7 2 2 3 3" xfId="15367"/>
    <cellStyle name="Comma 7 2 2 3 3 2" xfId="15368"/>
    <cellStyle name="Comma 7 2 2 3 3 2 2" xfId="15369"/>
    <cellStyle name="Comma 7 2 2 3 3 2 3" xfId="15370"/>
    <cellStyle name="Comma 7 2 2 3 3 3" xfId="15371"/>
    <cellStyle name="Comma 7 2 2 3 3 4" xfId="15372"/>
    <cellStyle name="Comma 7 2 2 3 4" xfId="15373"/>
    <cellStyle name="Comma 7 2 2 3 4 2" xfId="15374"/>
    <cellStyle name="Comma 7 2 2 3 4 3" xfId="15375"/>
    <cellStyle name="Comma 7 2 2 3 5" xfId="15376"/>
    <cellStyle name="Comma 7 2 2 3 5 2" xfId="15377"/>
    <cellStyle name="Comma 7 2 2 3 5 3" xfId="15378"/>
    <cellStyle name="Comma 7 2 2 3 6" xfId="15379"/>
    <cellStyle name="Comma 7 2 2 3 6 2" xfId="15380"/>
    <cellStyle name="Comma 7 2 2 3 6 3" xfId="15381"/>
    <cellStyle name="Comma 7 2 2 3 7" xfId="40540"/>
    <cellStyle name="Comma 7 2 2 4" xfId="15382"/>
    <cellStyle name="Comma 7 2 2 4 2" xfId="15383"/>
    <cellStyle name="Comma 7 2 2 4 2 2" xfId="15384"/>
    <cellStyle name="Comma 7 2 2 4 2 2 2" xfId="15385"/>
    <cellStyle name="Comma 7 2 2 4 2 2 2 2" xfId="15386"/>
    <cellStyle name="Comma 7 2 2 4 2 2 2 3" xfId="15387"/>
    <cellStyle name="Comma 7 2 2 4 2 2 3" xfId="15388"/>
    <cellStyle name="Comma 7 2 2 4 2 2 4" xfId="15389"/>
    <cellStyle name="Comma 7 2 2 4 2 3" xfId="15390"/>
    <cellStyle name="Comma 7 2 2 4 2 3 2" xfId="15391"/>
    <cellStyle name="Comma 7 2 2 4 2 3 3" xfId="15392"/>
    <cellStyle name="Comma 7 2 2 4 2 4" xfId="15393"/>
    <cellStyle name="Comma 7 2 2 4 2 5" xfId="15394"/>
    <cellStyle name="Comma 7 2 2 4 3" xfId="15395"/>
    <cellStyle name="Comma 7 2 2 4 3 2" xfId="15396"/>
    <cellStyle name="Comma 7 2 2 4 3 2 2" xfId="15397"/>
    <cellStyle name="Comma 7 2 2 4 3 2 3" xfId="15398"/>
    <cellStyle name="Comma 7 2 2 4 3 3" xfId="15399"/>
    <cellStyle name="Comma 7 2 2 4 3 4" xfId="15400"/>
    <cellStyle name="Comma 7 2 2 4 4" xfId="15401"/>
    <cellStyle name="Comma 7 2 2 4 4 2" xfId="15402"/>
    <cellStyle name="Comma 7 2 2 4 4 3" xfId="15403"/>
    <cellStyle name="Comma 7 2 2 4 5" xfId="15404"/>
    <cellStyle name="Comma 7 2 2 4 5 2" xfId="15405"/>
    <cellStyle name="Comma 7 2 2 4 5 3" xfId="15406"/>
    <cellStyle name="Comma 7 2 2 4 6" xfId="15407"/>
    <cellStyle name="Comma 7 2 2 4 6 2" xfId="15408"/>
    <cellStyle name="Comma 7 2 2 4 7" xfId="15409"/>
    <cellStyle name="Comma 7 2 2 5" xfId="15410"/>
    <cellStyle name="Comma 7 2 2 5 2" xfId="15411"/>
    <cellStyle name="Comma 7 2 2 5 2 2" xfId="15412"/>
    <cellStyle name="Comma 7 2 2 5 2 2 2" xfId="15413"/>
    <cellStyle name="Comma 7 2 2 5 2 2 2 2" xfId="15414"/>
    <cellStyle name="Comma 7 2 2 5 2 2 2 3" xfId="15415"/>
    <cellStyle name="Comma 7 2 2 5 2 2 3" xfId="15416"/>
    <cellStyle name="Comma 7 2 2 5 2 2 4" xfId="15417"/>
    <cellStyle name="Comma 7 2 2 5 2 3" xfId="15418"/>
    <cellStyle name="Comma 7 2 2 5 2 3 2" xfId="15419"/>
    <cellStyle name="Comma 7 2 2 5 2 3 3" xfId="15420"/>
    <cellStyle name="Comma 7 2 2 5 2 4" xfId="15421"/>
    <cellStyle name="Comma 7 2 2 5 2 5" xfId="15422"/>
    <cellStyle name="Comma 7 2 2 5 3" xfId="15423"/>
    <cellStyle name="Comma 7 2 2 5 3 2" xfId="15424"/>
    <cellStyle name="Comma 7 2 2 5 3 2 2" xfId="15425"/>
    <cellStyle name="Comma 7 2 2 5 3 2 3" xfId="15426"/>
    <cellStyle name="Comma 7 2 2 5 3 3" xfId="15427"/>
    <cellStyle name="Comma 7 2 2 5 3 4" xfId="15428"/>
    <cellStyle name="Comma 7 2 2 5 4" xfId="15429"/>
    <cellStyle name="Comma 7 2 2 5 4 2" xfId="15430"/>
    <cellStyle name="Comma 7 2 2 5 4 3" xfId="15431"/>
    <cellStyle name="Comma 7 2 2 5 5" xfId="15432"/>
    <cellStyle name="Comma 7 2 2 5 5 2" xfId="15433"/>
    <cellStyle name="Comma 7 2 2 5 5 3" xfId="15434"/>
    <cellStyle name="Comma 7 2 2 5 6" xfId="15435"/>
    <cellStyle name="Comma 7 2 2 5 6 2" xfId="15436"/>
    <cellStyle name="Comma 7 2 2 5 7" xfId="15437"/>
    <cellStyle name="Comma 7 2 2 6" xfId="15438"/>
    <cellStyle name="Comma 7 2 2 6 2" xfId="15439"/>
    <cellStyle name="Comma 7 2 2 6 2 2" xfId="15440"/>
    <cellStyle name="Comma 7 2 2 6 2 2 2" xfId="15441"/>
    <cellStyle name="Comma 7 2 2 6 2 2 3" xfId="15442"/>
    <cellStyle name="Comma 7 2 2 6 2 3" xfId="15443"/>
    <cellStyle name="Comma 7 2 2 6 2 4" xfId="15444"/>
    <cellStyle name="Comma 7 2 2 6 3" xfId="15445"/>
    <cellStyle name="Comma 7 2 2 6 3 2" xfId="15446"/>
    <cellStyle name="Comma 7 2 2 6 3 3" xfId="15447"/>
    <cellStyle name="Comma 7 2 2 6 4" xfId="15448"/>
    <cellStyle name="Comma 7 2 2 6 5" xfId="15449"/>
    <cellStyle name="Comma 7 2 2 7" xfId="15450"/>
    <cellStyle name="Comma 7 2 2 7 2" xfId="15451"/>
    <cellStyle name="Comma 7 2 2 7 2 2" xfId="15452"/>
    <cellStyle name="Comma 7 2 2 7 2 3" xfId="15453"/>
    <cellStyle name="Comma 7 2 2 7 3" xfId="15454"/>
    <cellStyle name="Comma 7 2 2 7 4" xfId="15455"/>
    <cellStyle name="Comma 7 2 2 8" xfId="15456"/>
    <cellStyle name="Comma 7 2 2 8 2" xfId="15457"/>
    <cellStyle name="Comma 7 2 2 8 3" xfId="15458"/>
    <cellStyle name="Comma 7 2 2 9" xfId="15459"/>
    <cellStyle name="Comma 7 2 2 9 2" xfId="15460"/>
    <cellStyle name="Comma 7 2 2 9 3" xfId="15461"/>
    <cellStyle name="Comma 7 2 3" xfId="15462"/>
    <cellStyle name="Comma 7 2 3 10" xfId="40541"/>
    <cellStyle name="Comma 7 2 3 2" xfId="15463"/>
    <cellStyle name="Comma 7 2 3 2 2" xfId="15464"/>
    <cellStyle name="Comma 7 2 3 2 2 2" xfId="15465"/>
    <cellStyle name="Comma 7 2 3 2 2 2 2" xfId="15466"/>
    <cellStyle name="Comma 7 2 3 2 2 2 2 2" xfId="15467"/>
    <cellStyle name="Comma 7 2 3 2 2 2 2 3" xfId="15468"/>
    <cellStyle name="Comma 7 2 3 2 2 2 3" xfId="15469"/>
    <cellStyle name="Comma 7 2 3 2 2 2 4" xfId="15470"/>
    <cellStyle name="Comma 7 2 3 2 2 3" xfId="15471"/>
    <cellStyle name="Comma 7 2 3 2 2 3 2" xfId="15472"/>
    <cellStyle name="Comma 7 2 3 2 2 3 3" xfId="15473"/>
    <cellStyle name="Comma 7 2 3 2 2 4" xfId="15474"/>
    <cellStyle name="Comma 7 2 3 2 2 5" xfId="15475"/>
    <cellStyle name="Comma 7 2 3 2 3" xfId="15476"/>
    <cellStyle name="Comma 7 2 3 2 3 2" xfId="15477"/>
    <cellStyle name="Comma 7 2 3 2 3 2 2" xfId="15478"/>
    <cellStyle name="Comma 7 2 3 2 3 2 3" xfId="15479"/>
    <cellStyle name="Comma 7 2 3 2 3 3" xfId="15480"/>
    <cellStyle name="Comma 7 2 3 2 3 4" xfId="15481"/>
    <cellStyle name="Comma 7 2 3 2 4" xfId="15482"/>
    <cellStyle name="Comma 7 2 3 2 4 2" xfId="15483"/>
    <cellStyle name="Comma 7 2 3 2 4 3" xfId="15484"/>
    <cellStyle name="Comma 7 2 3 2 5" xfId="15485"/>
    <cellStyle name="Comma 7 2 3 2 5 2" xfId="15486"/>
    <cellStyle name="Comma 7 2 3 2 5 3" xfId="15487"/>
    <cellStyle name="Comma 7 2 3 2 6" xfId="15488"/>
    <cellStyle name="Comma 7 2 3 2 6 2" xfId="15489"/>
    <cellStyle name="Comma 7 2 3 2 6 3" xfId="15490"/>
    <cellStyle name="Comma 7 2 3 2 7" xfId="40542"/>
    <cellStyle name="Comma 7 2 3 3" xfId="15491"/>
    <cellStyle name="Comma 7 2 3 3 2" xfId="15492"/>
    <cellStyle name="Comma 7 2 3 3 2 2" xfId="15493"/>
    <cellStyle name="Comma 7 2 3 3 2 2 2" xfId="15494"/>
    <cellStyle name="Comma 7 2 3 3 2 2 2 2" xfId="15495"/>
    <cellStyle name="Comma 7 2 3 3 2 2 2 3" xfId="15496"/>
    <cellStyle name="Comma 7 2 3 3 2 2 3" xfId="15497"/>
    <cellStyle name="Comma 7 2 3 3 2 2 4" xfId="15498"/>
    <cellStyle name="Comma 7 2 3 3 2 3" xfId="15499"/>
    <cellStyle name="Comma 7 2 3 3 2 3 2" xfId="15500"/>
    <cellStyle name="Comma 7 2 3 3 2 3 3" xfId="15501"/>
    <cellStyle name="Comma 7 2 3 3 2 4" xfId="15502"/>
    <cellStyle name="Comma 7 2 3 3 2 5" xfId="15503"/>
    <cellStyle name="Comma 7 2 3 3 3" xfId="15504"/>
    <cellStyle name="Comma 7 2 3 3 3 2" xfId="15505"/>
    <cellStyle name="Comma 7 2 3 3 3 2 2" xfId="15506"/>
    <cellStyle name="Comma 7 2 3 3 3 2 3" xfId="15507"/>
    <cellStyle name="Comma 7 2 3 3 3 3" xfId="15508"/>
    <cellStyle name="Comma 7 2 3 3 3 4" xfId="15509"/>
    <cellStyle name="Comma 7 2 3 3 4" xfId="15510"/>
    <cellStyle name="Comma 7 2 3 3 4 2" xfId="15511"/>
    <cellStyle name="Comma 7 2 3 3 4 3" xfId="15512"/>
    <cellStyle name="Comma 7 2 3 3 5" xfId="15513"/>
    <cellStyle name="Comma 7 2 3 3 5 2" xfId="15514"/>
    <cellStyle name="Comma 7 2 3 3 5 3" xfId="15515"/>
    <cellStyle name="Comma 7 2 3 3 6" xfId="15516"/>
    <cellStyle name="Comma 7 2 3 3 6 2" xfId="15517"/>
    <cellStyle name="Comma 7 2 3 3 7" xfId="15518"/>
    <cellStyle name="Comma 7 2 3 4" xfId="15519"/>
    <cellStyle name="Comma 7 2 3 4 2" xfId="15520"/>
    <cellStyle name="Comma 7 2 3 4 2 2" xfId="15521"/>
    <cellStyle name="Comma 7 2 3 4 2 2 2" xfId="15522"/>
    <cellStyle name="Comma 7 2 3 4 2 2 2 2" xfId="15523"/>
    <cellStyle name="Comma 7 2 3 4 2 2 2 3" xfId="15524"/>
    <cellStyle name="Comma 7 2 3 4 2 2 3" xfId="15525"/>
    <cellStyle name="Comma 7 2 3 4 2 2 4" xfId="15526"/>
    <cellStyle name="Comma 7 2 3 4 2 3" xfId="15527"/>
    <cellStyle name="Comma 7 2 3 4 2 3 2" xfId="15528"/>
    <cellStyle name="Comma 7 2 3 4 2 3 3" xfId="15529"/>
    <cellStyle name="Comma 7 2 3 4 2 4" xfId="15530"/>
    <cellStyle name="Comma 7 2 3 4 2 5" xfId="15531"/>
    <cellStyle name="Comma 7 2 3 4 3" xfId="15532"/>
    <cellStyle name="Comma 7 2 3 4 3 2" xfId="15533"/>
    <cellStyle name="Comma 7 2 3 4 3 2 2" xfId="15534"/>
    <cellStyle name="Comma 7 2 3 4 3 2 3" xfId="15535"/>
    <cellStyle name="Comma 7 2 3 4 3 3" xfId="15536"/>
    <cellStyle name="Comma 7 2 3 4 3 4" xfId="15537"/>
    <cellStyle name="Comma 7 2 3 4 4" xfId="15538"/>
    <cellStyle name="Comma 7 2 3 4 4 2" xfId="15539"/>
    <cellStyle name="Comma 7 2 3 4 4 3" xfId="15540"/>
    <cellStyle name="Comma 7 2 3 4 5" xfId="15541"/>
    <cellStyle name="Comma 7 2 3 4 5 2" xfId="15542"/>
    <cellStyle name="Comma 7 2 3 4 5 3" xfId="15543"/>
    <cellStyle name="Comma 7 2 3 4 6" xfId="15544"/>
    <cellStyle name="Comma 7 2 3 4 6 2" xfId="15545"/>
    <cellStyle name="Comma 7 2 3 4 7" xfId="15546"/>
    <cellStyle name="Comma 7 2 3 5" xfId="15547"/>
    <cellStyle name="Comma 7 2 3 5 2" xfId="15548"/>
    <cellStyle name="Comma 7 2 3 5 2 2" xfId="15549"/>
    <cellStyle name="Comma 7 2 3 5 2 2 2" xfId="15550"/>
    <cellStyle name="Comma 7 2 3 5 2 2 3" xfId="15551"/>
    <cellStyle name="Comma 7 2 3 5 2 3" xfId="15552"/>
    <cellStyle name="Comma 7 2 3 5 2 4" xfId="15553"/>
    <cellStyle name="Comma 7 2 3 5 3" xfId="15554"/>
    <cellStyle name="Comma 7 2 3 5 3 2" xfId="15555"/>
    <cellStyle name="Comma 7 2 3 5 3 3" xfId="15556"/>
    <cellStyle name="Comma 7 2 3 5 4" xfId="15557"/>
    <cellStyle name="Comma 7 2 3 5 5" xfId="15558"/>
    <cellStyle name="Comma 7 2 3 6" xfId="15559"/>
    <cellStyle name="Comma 7 2 3 6 2" xfId="15560"/>
    <cellStyle name="Comma 7 2 3 6 2 2" xfId="15561"/>
    <cellStyle name="Comma 7 2 3 6 2 3" xfId="15562"/>
    <cellStyle name="Comma 7 2 3 6 3" xfId="15563"/>
    <cellStyle name="Comma 7 2 3 6 4" xfId="15564"/>
    <cellStyle name="Comma 7 2 3 7" xfId="15565"/>
    <cellStyle name="Comma 7 2 3 7 2" xfId="15566"/>
    <cellStyle name="Comma 7 2 3 7 3" xfId="15567"/>
    <cellStyle name="Comma 7 2 3 8" xfId="15568"/>
    <cellStyle name="Comma 7 2 3 8 2" xfId="15569"/>
    <cellStyle name="Comma 7 2 3 8 3" xfId="15570"/>
    <cellStyle name="Comma 7 2 3 9" xfId="15571"/>
    <cellStyle name="Comma 7 2 3 9 2" xfId="15572"/>
    <cellStyle name="Comma 7 2 3 9 3" xfId="15573"/>
    <cellStyle name="Comma 7 2 4" xfId="15574"/>
    <cellStyle name="Comma 7 2 4 2" xfId="15575"/>
    <cellStyle name="Comma 7 2 4 2 2" xfId="15576"/>
    <cellStyle name="Comma 7 2 4 2 2 2" xfId="15577"/>
    <cellStyle name="Comma 7 2 4 2 2 2 2" xfId="15578"/>
    <cellStyle name="Comma 7 2 4 2 2 2 3" xfId="15579"/>
    <cellStyle name="Comma 7 2 4 2 2 3" xfId="15580"/>
    <cellStyle name="Comma 7 2 4 2 2 4" xfId="15581"/>
    <cellStyle name="Comma 7 2 4 2 3" xfId="15582"/>
    <cellStyle name="Comma 7 2 4 2 3 2" xfId="15583"/>
    <cellStyle name="Comma 7 2 4 2 3 3" xfId="15584"/>
    <cellStyle name="Comma 7 2 4 2 4" xfId="15585"/>
    <cellStyle name="Comma 7 2 4 2 5" xfId="15586"/>
    <cellStyle name="Comma 7 2 4 3" xfId="15587"/>
    <cellStyle name="Comma 7 2 4 3 2" xfId="15588"/>
    <cellStyle name="Comma 7 2 4 3 2 2" xfId="15589"/>
    <cellStyle name="Comma 7 2 4 3 2 3" xfId="15590"/>
    <cellStyle name="Comma 7 2 4 3 3" xfId="15591"/>
    <cellStyle name="Comma 7 2 4 3 4" xfId="15592"/>
    <cellStyle name="Comma 7 2 4 4" xfId="15593"/>
    <cellStyle name="Comma 7 2 4 4 2" xfId="15594"/>
    <cellStyle name="Comma 7 2 4 4 3" xfId="15595"/>
    <cellStyle name="Comma 7 2 4 5" xfId="15596"/>
    <cellStyle name="Comma 7 2 4 5 2" xfId="15597"/>
    <cellStyle name="Comma 7 2 4 5 3" xfId="15598"/>
    <cellStyle name="Comma 7 2 4 6" xfId="15599"/>
    <cellStyle name="Comma 7 2 4 6 2" xfId="15600"/>
    <cellStyle name="Comma 7 2 4 6 3" xfId="15601"/>
    <cellStyle name="Comma 7 2 4 7" xfId="40543"/>
    <cellStyle name="Comma 7 2 5" xfId="15602"/>
    <cellStyle name="Comma 7 2 5 2" xfId="15603"/>
    <cellStyle name="Comma 7 2 5 2 2" xfId="15604"/>
    <cellStyle name="Comma 7 2 5 2 2 2" xfId="15605"/>
    <cellStyle name="Comma 7 2 5 2 2 2 2" xfId="15606"/>
    <cellStyle name="Comma 7 2 5 2 2 2 3" xfId="15607"/>
    <cellStyle name="Comma 7 2 5 2 2 3" xfId="15608"/>
    <cellStyle name="Comma 7 2 5 2 2 4" xfId="15609"/>
    <cellStyle name="Comma 7 2 5 2 3" xfId="15610"/>
    <cellStyle name="Comma 7 2 5 2 3 2" xfId="15611"/>
    <cellStyle name="Comma 7 2 5 2 3 3" xfId="15612"/>
    <cellStyle name="Comma 7 2 5 2 4" xfId="15613"/>
    <cellStyle name="Comma 7 2 5 2 5" xfId="15614"/>
    <cellStyle name="Comma 7 2 5 3" xfId="15615"/>
    <cellStyle name="Comma 7 2 5 3 2" xfId="15616"/>
    <cellStyle name="Comma 7 2 5 3 2 2" xfId="15617"/>
    <cellStyle name="Comma 7 2 5 3 2 3" xfId="15618"/>
    <cellStyle name="Comma 7 2 5 3 3" xfId="15619"/>
    <cellStyle name="Comma 7 2 5 3 4" xfId="15620"/>
    <cellStyle name="Comma 7 2 5 4" xfId="15621"/>
    <cellStyle name="Comma 7 2 5 4 2" xfId="15622"/>
    <cellStyle name="Comma 7 2 5 4 3" xfId="15623"/>
    <cellStyle name="Comma 7 2 5 5" xfId="15624"/>
    <cellStyle name="Comma 7 2 5 5 2" xfId="15625"/>
    <cellStyle name="Comma 7 2 5 5 3" xfId="15626"/>
    <cellStyle name="Comma 7 2 5 6" xfId="15627"/>
    <cellStyle name="Comma 7 2 5 6 2" xfId="15628"/>
    <cellStyle name="Comma 7 2 5 7" xfId="15629"/>
    <cellStyle name="Comma 7 2 6" xfId="15630"/>
    <cellStyle name="Comma 7 2 6 2" xfId="15631"/>
    <cellStyle name="Comma 7 2 6 2 2" xfId="15632"/>
    <cellStyle name="Comma 7 2 6 2 2 2" xfId="15633"/>
    <cellStyle name="Comma 7 2 6 2 2 2 2" xfId="15634"/>
    <cellStyle name="Comma 7 2 6 2 2 2 3" xfId="15635"/>
    <cellStyle name="Comma 7 2 6 2 2 3" xfId="15636"/>
    <cellStyle name="Comma 7 2 6 2 2 4" xfId="15637"/>
    <cellStyle name="Comma 7 2 6 2 3" xfId="15638"/>
    <cellStyle name="Comma 7 2 6 2 3 2" xfId="15639"/>
    <cellStyle name="Comma 7 2 6 2 3 3" xfId="15640"/>
    <cellStyle name="Comma 7 2 6 2 4" xfId="15641"/>
    <cellStyle name="Comma 7 2 6 2 5" xfId="15642"/>
    <cellStyle name="Comma 7 2 6 3" xfId="15643"/>
    <cellStyle name="Comma 7 2 6 3 2" xfId="15644"/>
    <cellStyle name="Comma 7 2 6 3 2 2" xfId="15645"/>
    <cellStyle name="Comma 7 2 6 3 2 3" xfId="15646"/>
    <cellStyle name="Comma 7 2 6 3 3" xfId="15647"/>
    <cellStyle name="Comma 7 2 6 3 4" xfId="15648"/>
    <cellStyle name="Comma 7 2 6 4" xfId="15649"/>
    <cellStyle name="Comma 7 2 6 4 2" xfId="15650"/>
    <cellStyle name="Comma 7 2 6 4 3" xfId="15651"/>
    <cellStyle name="Comma 7 2 6 5" xfId="15652"/>
    <cellStyle name="Comma 7 2 6 5 2" xfId="15653"/>
    <cellStyle name="Comma 7 2 6 5 3" xfId="15654"/>
    <cellStyle name="Comma 7 2 6 6" xfId="15655"/>
    <cellStyle name="Comma 7 2 6 6 2" xfId="15656"/>
    <cellStyle name="Comma 7 2 6 7" xfId="15657"/>
    <cellStyle name="Comma 7 2 7" xfId="15658"/>
    <cellStyle name="Comma 7 2 7 2" xfId="15659"/>
    <cellStyle name="Comma 7 2 7 2 2" xfId="15660"/>
    <cellStyle name="Comma 7 2 7 2 2 2" xfId="15661"/>
    <cellStyle name="Comma 7 2 7 2 2 3" xfId="15662"/>
    <cellStyle name="Comma 7 2 7 2 3" xfId="15663"/>
    <cellStyle name="Comma 7 2 7 2 4" xfId="15664"/>
    <cellStyle name="Comma 7 2 7 3" xfId="15665"/>
    <cellStyle name="Comma 7 2 7 3 2" xfId="15666"/>
    <cellStyle name="Comma 7 2 7 3 3" xfId="15667"/>
    <cellStyle name="Comma 7 2 7 4" xfId="15668"/>
    <cellStyle name="Comma 7 2 7 5" xfId="15669"/>
    <cellStyle name="Comma 7 2 8" xfId="15670"/>
    <cellStyle name="Comma 7 2 8 2" xfId="15671"/>
    <cellStyle name="Comma 7 2 8 2 2" xfId="15672"/>
    <cellStyle name="Comma 7 2 8 2 3" xfId="15673"/>
    <cellStyle name="Comma 7 2 8 3" xfId="15674"/>
    <cellStyle name="Comma 7 2 8 4" xfId="15675"/>
    <cellStyle name="Comma 7 2 9" xfId="15676"/>
    <cellStyle name="Comma 7 2 9 2" xfId="15677"/>
    <cellStyle name="Comma 7 2 9 3" xfId="15678"/>
    <cellStyle name="Comma 7 3" xfId="15679"/>
    <cellStyle name="Comma 7 3 10" xfId="15680"/>
    <cellStyle name="Comma 7 3 10 2" xfId="15681"/>
    <cellStyle name="Comma 7 3 10 3" xfId="15682"/>
    <cellStyle name="Comma 7 3 11" xfId="40544"/>
    <cellStyle name="Comma 7 3 2" xfId="15683"/>
    <cellStyle name="Comma 7 3 2 10" xfId="40545"/>
    <cellStyle name="Comma 7 3 2 2" xfId="15684"/>
    <cellStyle name="Comma 7 3 2 2 2" xfId="15685"/>
    <cellStyle name="Comma 7 3 2 2 2 2" xfId="15686"/>
    <cellStyle name="Comma 7 3 2 2 2 2 2" xfId="15687"/>
    <cellStyle name="Comma 7 3 2 2 2 2 2 2" xfId="15688"/>
    <cellStyle name="Comma 7 3 2 2 2 2 2 3" xfId="15689"/>
    <cellStyle name="Comma 7 3 2 2 2 2 3" xfId="15690"/>
    <cellStyle name="Comma 7 3 2 2 2 2 4" xfId="15691"/>
    <cellStyle name="Comma 7 3 2 2 2 3" xfId="15692"/>
    <cellStyle name="Comma 7 3 2 2 2 3 2" xfId="15693"/>
    <cellStyle name="Comma 7 3 2 2 2 3 3" xfId="15694"/>
    <cellStyle name="Comma 7 3 2 2 2 4" xfId="15695"/>
    <cellStyle name="Comma 7 3 2 2 2 5" xfId="15696"/>
    <cellStyle name="Comma 7 3 2 2 3" xfId="15697"/>
    <cellStyle name="Comma 7 3 2 2 3 2" xfId="15698"/>
    <cellStyle name="Comma 7 3 2 2 3 2 2" xfId="15699"/>
    <cellStyle name="Comma 7 3 2 2 3 2 3" xfId="15700"/>
    <cellStyle name="Comma 7 3 2 2 3 3" xfId="15701"/>
    <cellStyle name="Comma 7 3 2 2 3 4" xfId="15702"/>
    <cellStyle name="Comma 7 3 2 2 4" xfId="15703"/>
    <cellStyle name="Comma 7 3 2 2 4 2" xfId="15704"/>
    <cellStyle name="Comma 7 3 2 2 4 3" xfId="15705"/>
    <cellStyle name="Comma 7 3 2 2 5" xfId="15706"/>
    <cellStyle name="Comma 7 3 2 2 5 2" xfId="15707"/>
    <cellStyle name="Comma 7 3 2 2 5 3" xfId="15708"/>
    <cellStyle name="Comma 7 3 2 2 6" xfId="15709"/>
    <cellStyle name="Comma 7 3 2 2 6 2" xfId="15710"/>
    <cellStyle name="Comma 7 3 2 2 6 3" xfId="15711"/>
    <cellStyle name="Comma 7 3 2 2 7" xfId="40546"/>
    <cellStyle name="Comma 7 3 2 3" xfId="15712"/>
    <cellStyle name="Comma 7 3 2 3 2" xfId="15713"/>
    <cellStyle name="Comma 7 3 2 3 2 2" xfId="15714"/>
    <cellStyle name="Comma 7 3 2 3 2 2 2" xfId="15715"/>
    <cellStyle name="Comma 7 3 2 3 2 2 2 2" xfId="15716"/>
    <cellStyle name="Comma 7 3 2 3 2 2 2 3" xfId="15717"/>
    <cellStyle name="Comma 7 3 2 3 2 2 3" xfId="15718"/>
    <cellStyle name="Comma 7 3 2 3 2 2 4" xfId="15719"/>
    <cellStyle name="Comma 7 3 2 3 2 3" xfId="15720"/>
    <cellStyle name="Comma 7 3 2 3 2 3 2" xfId="15721"/>
    <cellStyle name="Comma 7 3 2 3 2 3 3" xfId="15722"/>
    <cellStyle name="Comma 7 3 2 3 2 4" xfId="15723"/>
    <cellStyle name="Comma 7 3 2 3 2 5" xfId="15724"/>
    <cellStyle name="Comma 7 3 2 3 3" xfId="15725"/>
    <cellStyle name="Comma 7 3 2 3 3 2" xfId="15726"/>
    <cellStyle name="Comma 7 3 2 3 3 2 2" xfId="15727"/>
    <cellStyle name="Comma 7 3 2 3 3 2 3" xfId="15728"/>
    <cellStyle name="Comma 7 3 2 3 3 3" xfId="15729"/>
    <cellStyle name="Comma 7 3 2 3 3 4" xfId="15730"/>
    <cellStyle name="Comma 7 3 2 3 4" xfId="15731"/>
    <cellStyle name="Comma 7 3 2 3 4 2" xfId="15732"/>
    <cellStyle name="Comma 7 3 2 3 4 3" xfId="15733"/>
    <cellStyle name="Comma 7 3 2 3 5" xfId="15734"/>
    <cellStyle name="Comma 7 3 2 3 5 2" xfId="15735"/>
    <cellStyle name="Comma 7 3 2 3 5 3" xfId="15736"/>
    <cellStyle name="Comma 7 3 2 3 6" xfId="15737"/>
    <cellStyle name="Comma 7 3 2 3 6 2" xfId="15738"/>
    <cellStyle name="Comma 7 3 2 3 7" xfId="15739"/>
    <cellStyle name="Comma 7 3 2 4" xfId="15740"/>
    <cellStyle name="Comma 7 3 2 4 2" xfId="15741"/>
    <cellStyle name="Comma 7 3 2 4 2 2" xfId="15742"/>
    <cellStyle name="Comma 7 3 2 4 2 2 2" xfId="15743"/>
    <cellStyle name="Comma 7 3 2 4 2 2 2 2" xfId="15744"/>
    <cellStyle name="Comma 7 3 2 4 2 2 2 3" xfId="15745"/>
    <cellStyle name="Comma 7 3 2 4 2 2 3" xfId="15746"/>
    <cellStyle name="Comma 7 3 2 4 2 2 4" xfId="15747"/>
    <cellStyle name="Comma 7 3 2 4 2 3" xfId="15748"/>
    <cellStyle name="Comma 7 3 2 4 2 3 2" xfId="15749"/>
    <cellStyle name="Comma 7 3 2 4 2 3 3" xfId="15750"/>
    <cellStyle name="Comma 7 3 2 4 2 4" xfId="15751"/>
    <cellStyle name="Comma 7 3 2 4 2 5" xfId="15752"/>
    <cellStyle name="Comma 7 3 2 4 3" xfId="15753"/>
    <cellStyle name="Comma 7 3 2 4 3 2" xfId="15754"/>
    <cellStyle name="Comma 7 3 2 4 3 2 2" xfId="15755"/>
    <cellStyle name="Comma 7 3 2 4 3 2 3" xfId="15756"/>
    <cellStyle name="Comma 7 3 2 4 3 3" xfId="15757"/>
    <cellStyle name="Comma 7 3 2 4 3 4" xfId="15758"/>
    <cellStyle name="Comma 7 3 2 4 4" xfId="15759"/>
    <cellStyle name="Comma 7 3 2 4 4 2" xfId="15760"/>
    <cellStyle name="Comma 7 3 2 4 4 3" xfId="15761"/>
    <cellStyle name="Comma 7 3 2 4 5" xfId="15762"/>
    <cellStyle name="Comma 7 3 2 4 5 2" xfId="15763"/>
    <cellStyle name="Comma 7 3 2 4 5 3" xfId="15764"/>
    <cellStyle name="Comma 7 3 2 4 6" xfId="15765"/>
    <cellStyle name="Comma 7 3 2 4 6 2" xfId="15766"/>
    <cellStyle name="Comma 7 3 2 4 7" xfId="15767"/>
    <cellStyle name="Comma 7 3 2 5" xfId="15768"/>
    <cellStyle name="Comma 7 3 2 5 2" xfId="15769"/>
    <cellStyle name="Comma 7 3 2 5 2 2" xfId="15770"/>
    <cellStyle name="Comma 7 3 2 5 2 2 2" xfId="15771"/>
    <cellStyle name="Comma 7 3 2 5 2 2 3" xfId="15772"/>
    <cellStyle name="Comma 7 3 2 5 2 3" xfId="15773"/>
    <cellStyle name="Comma 7 3 2 5 2 4" xfId="15774"/>
    <cellStyle name="Comma 7 3 2 5 3" xfId="15775"/>
    <cellStyle name="Comma 7 3 2 5 3 2" xfId="15776"/>
    <cellStyle name="Comma 7 3 2 5 3 3" xfId="15777"/>
    <cellStyle name="Comma 7 3 2 5 4" xfId="15778"/>
    <cellStyle name="Comma 7 3 2 5 5" xfId="15779"/>
    <cellStyle name="Comma 7 3 2 6" xfId="15780"/>
    <cellStyle name="Comma 7 3 2 6 2" xfId="15781"/>
    <cellStyle name="Comma 7 3 2 6 2 2" xfId="15782"/>
    <cellStyle name="Comma 7 3 2 6 2 3" xfId="15783"/>
    <cellStyle name="Comma 7 3 2 6 3" xfId="15784"/>
    <cellStyle name="Comma 7 3 2 6 4" xfId="15785"/>
    <cellStyle name="Comma 7 3 2 7" xfId="15786"/>
    <cellStyle name="Comma 7 3 2 7 2" xfId="15787"/>
    <cellStyle name="Comma 7 3 2 7 3" xfId="15788"/>
    <cellStyle name="Comma 7 3 2 8" xfId="15789"/>
    <cellStyle name="Comma 7 3 2 8 2" xfId="15790"/>
    <cellStyle name="Comma 7 3 2 8 3" xfId="15791"/>
    <cellStyle name="Comma 7 3 2 9" xfId="15792"/>
    <cellStyle name="Comma 7 3 2 9 2" xfId="15793"/>
    <cellStyle name="Comma 7 3 2 9 3" xfId="15794"/>
    <cellStyle name="Comma 7 3 3" xfId="15795"/>
    <cellStyle name="Comma 7 3 3 2" xfId="15796"/>
    <cellStyle name="Comma 7 3 3 2 2" xfId="15797"/>
    <cellStyle name="Comma 7 3 3 2 2 2" xfId="15798"/>
    <cellStyle name="Comma 7 3 3 2 2 2 2" xfId="15799"/>
    <cellStyle name="Comma 7 3 3 2 2 2 3" xfId="15800"/>
    <cellStyle name="Comma 7 3 3 2 2 3" xfId="15801"/>
    <cellStyle name="Comma 7 3 3 2 2 4" xfId="15802"/>
    <cellStyle name="Comma 7 3 3 2 3" xfId="15803"/>
    <cellStyle name="Comma 7 3 3 2 3 2" xfId="15804"/>
    <cellStyle name="Comma 7 3 3 2 3 3" xfId="15805"/>
    <cellStyle name="Comma 7 3 3 2 4" xfId="15806"/>
    <cellStyle name="Comma 7 3 3 2 5" xfId="15807"/>
    <cellStyle name="Comma 7 3 3 3" xfId="15808"/>
    <cellStyle name="Comma 7 3 3 3 2" xfId="15809"/>
    <cellStyle name="Comma 7 3 3 3 2 2" xfId="15810"/>
    <cellStyle name="Comma 7 3 3 3 2 3" xfId="15811"/>
    <cellStyle name="Comma 7 3 3 3 3" xfId="15812"/>
    <cellStyle name="Comma 7 3 3 3 4" xfId="15813"/>
    <cellStyle name="Comma 7 3 3 4" xfId="15814"/>
    <cellStyle name="Comma 7 3 3 4 2" xfId="15815"/>
    <cellStyle name="Comma 7 3 3 4 3" xfId="15816"/>
    <cellStyle name="Comma 7 3 3 5" xfId="15817"/>
    <cellStyle name="Comma 7 3 3 5 2" xfId="15818"/>
    <cellStyle name="Comma 7 3 3 5 3" xfId="15819"/>
    <cellStyle name="Comma 7 3 3 6" xfId="15820"/>
    <cellStyle name="Comma 7 3 3 6 2" xfId="15821"/>
    <cellStyle name="Comma 7 3 3 6 3" xfId="15822"/>
    <cellStyle name="Comma 7 3 3 7" xfId="40547"/>
    <cellStyle name="Comma 7 3 4" xfId="15823"/>
    <cellStyle name="Comma 7 3 4 2" xfId="15824"/>
    <cellStyle name="Comma 7 3 4 2 2" xfId="15825"/>
    <cellStyle name="Comma 7 3 4 2 2 2" xfId="15826"/>
    <cellStyle name="Comma 7 3 4 2 2 2 2" xfId="15827"/>
    <cellStyle name="Comma 7 3 4 2 2 2 3" xfId="15828"/>
    <cellStyle name="Comma 7 3 4 2 2 3" xfId="15829"/>
    <cellStyle name="Comma 7 3 4 2 2 4" xfId="15830"/>
    <cellStyle name="Comma 7 3 4 2 3" xfId="15831"/>
    <cellStyle name="Comma 7 3 4 2 3 2" xfId="15832"/>
    <cellStyle name="Comma 7 3 4 2 3 3" xfId="15833"/>
    <cellStyle name="Comma 7 3 4 2 4" xfId="15834"/>
    <cellStyle name="Comma 7 3 4 2 5" xfId="15835"/>
    <cellStyle name="Comma 7 3 4 3" xfId="15836"/>
    <cellStyle name="Comma 7 3 4 3 2" xfId="15837"/>
    <cellStyle name="Comma 7 3 4 3 2 2" xfId="15838"/>
    <cellStyle name="Comma 7 3 4 3 2 3" xfId="15839"/>
    <cellStyle name="Comma 7 3 4 3 3" xfId="15840"/>
    <cellStyle name="Comma 7 3 4 3 4" xfId="15841"/>
    <cellStyle name="Comma 7 3 4 4" xfId="15842"/>
    <cellStyle name="Comma 7 3 4 4 2" xfId="15843"/>
    <cellStyle name="Comma 7 3 4 4 3" xfId="15844"/>
    <cellStyle name="Comma 7 3 4 5" xfId="15845"/>
    <cellStyle name="Comma 7 3 4 5 2" xfId="15846"/>
    <cellStyle name="Comma 7 3 4 5 3" xfId="15847"/>
    <cellStyle name="Comma 7 3 4 6" xfId="15848"/>
    <cellStyle name="Comma 7 3 4 6 2" xfId="15849"/>
    <cellStyle name="Comma 7 3 4 7" xfId="15850"/>
    <cellStyle name="Comma 7 3 5" xfId="15851"/>
    <cellStyle name="Comma 7 3 5 2" xfId="15852"/>
    <cellStyle name="Comma 7 3 5 2 2" xfId="15853"/>
    <cellStyle name="Comma 7 3 5 2 2 2" xfId="15854"/>
    <cellStyle name="Comma 7 3 5 2 2 2 2" xfId="15855"/>
    <cellStyle name="Comma 7 3 5 2 2 2 3" xfId="15856"/>
    <cellStyle name="Comma 7 3 5 2 2 3" xfId="15857"/>
    <cellStyle name="Comma 7 3 5 2 2 4" xfId="15858"/>
    <cellStyle name="Comma 7 3 5 2 3" xfId="15859"/>
    <cellStyle name="Comma 7 3 5 2 3 2" xfId="15860"/>
    <cellStyle name="Comma 7 3 5 2 3 3" xfId="15861"/>
    <cellStyle name="Comma 7 3 5 2 4" xfId="15862"/>
    <cellStyle name="Comma 7 3 5 2 5" xfId="15863"/>
    <cellStyle name="Comma 7 3 5 3" xfId="15864"/>
    <cellStyle name="Comma 7 3 5 3 2" xfId="15865"/>
    <cellStyle name="Comma 7 3 5 3 2 2" xfId="15866"/>
    <cellStyle name="Comma 7 3 5 3 2 3" xfId="15867"/>
    <cellStyle name="Comma 7 3 5 3 3" xfId="15868"/>
    <cellStyle name="Comma 7 3 5 3 4" xfId="15869"/>
    <cellStyle name="Comma 7 3 5 4" xfId="15870"/>
    <cellStyle name="Comma 7 3 5 4 2" xfId="15871"/>
    <cellStyle name="Comma 7 3 5 4 3" xfId="15872"/>
    <cellStyle name="Comma 7 3 5 5" xfId="15873"/>
    <cellStyle name="Comma 7 3 5 5 2" xfId="15874"/>
    <cellStyle name="Comma 7 3 5 5 3" xfId="15875"/>
    <cellStyle name="Comma 7 3 5 6" xfId="15876"/>
    <cellStyle name="Comma 7 3 5 6 2" xfId="15877"/>
    <cellStyle name="Comma 7 3 5 7" xfId="15878"/>
    <cellStyle name="Comma 7 3 6" xfId="15879"/>
    <cellStyle name="Comma 7 3 6 2" xfId="15880"/>
    <cellStyle name="Comma 7 3 6 2 2" xfId="15881"/>
    <cellStyle name="Comma 7 3 6 2 2 2" xfId="15882"/>
    <cellStyle name="Comma 7 3 6 2 2 3" xfId="15883"/>
    <cellStyle name="Comma 7 3 6 2 3" xfId="15884"/>
    <cellStyle name="Comma 7 3 6 2 4" xfId="15885"/>
    <cellStyle name="Comma 7 3 6 3" xfId="15886"/>
    <cellStyle name="Comma 7 3 6 3 2" xfId="15887"/>
    <cellStyle name="Comma 7 3 6 3 3" xfId="15888"/>
    <cellStyle name="Comma 7 3 6 4" xfId="15889"/>
    <cellStyle name="Comma 7 3 6 5" xfId="15890"/>
    <cellStyle name="Comma 7 3 7" xfId="15891"/>
    <cellStyle name="Comma 7 3 7 2" xfId="15892"/>
    <cellStyle name="Comma 7 3 7 2 2" xfId="15893"/>
    <cellStyle name="Comma 7 3 7 2 3" xfId="15894"/>
    <cellStyle name="Comma 7 3 7 3" xfId="15895"/>
    <cellStyle name="Comma 7 3 7 4" xfId="15896"/>
    <cellStyle name="Comma 7 3 8" xfId="15897"/>
    <cellStyle name="Comma 7 3 8 2" xfId="15898"/>
    <cellStyle name="Comma 7 3 8 3" xfId="15899"/>
    <cellStyle name="Comma 7 3 9" xfId="15900"/>
    <cellStyle name="Comma 7 3 9 2" xfId="15901"/>
    <cellStyle name="Comma 7 3 9 3" xfId="15902"/>
    <cellStyle name="Comma 7 4" xfId="15903"/>
    <cellStyle name="Comma 7 4 10" xfId="40548"/>
    <cellStyle name="Comma 7 4 2" xfId="15904"/>
    <cellStyle name="Comma 7 4 2 2" xfId="15905"/>
    <cellStyle name="Comma 7 4 2 2 2" xfId="15906"/>
    <cellStyle name="Comma 7 4 2 2 2 2" xfId="15907"/>
    <cellStyle name="Comma 7 4 2 2 2 2 2" xfId="15908"/>
    <cellStyle name="Comma 7 4 2 2 2 2 3" xfId="15909"/>
    <cellStyle name="Comma 7 4 2 2 2 3" xfId="15910"/>
    <cellStyle name="Comma 7 4 2 2 2 4" xfId="15911"/>
    <cellStyle name="Comma 7 4 2 2 3" xfId="15912"/>
    <cellStyle name="Comma 7 4 2 2 3 2" xfId="15913"/>
    <cellStyle name="Comma 7 4 2 2 3 3" xfId="15914"/>
    <cellStyle name="Comma 7 4 2 2 4" xfId="15915"/>
    <cellStyle name="Comma 7 4 2 2 5" xfId="15916"/>
    <cellStyle name="Comma 7 4 2 3" xfId="15917"/>
    <cellStyle name="Comma 7 4 2 3 2" xfId="15918"/>
    <cellStyle name="Comma 7 4 2 3 2 2" xfId="15919"/>
    <cellStyle name="Comma 7 4 2 3 2 3" xfId="15920"/>
    <cellStyle name="Comma 7 4 2 3 3" xfId="15921"/>
    <cellStyle name="Comma 7 4 2 3 4" xfId="15922"/>
    <cellStyle name="Comma 7 4 2 4" xfId="15923"/>
    <cellStyle name="Comma 7 4 2 4 2" xfId="15924"/>
    <cellStyle name="Comma 7 4 2 4 3" xfId="15925"/>
    <cellStyle name="Comma 7 4 2 5" xfId="15926"/>
    <cellStyle name="Comma 7 4 2 5 2" xfId="15927"/>
    <cellStyle name="Comma 7 4 2 5 3" xfId="15928"/>
    <cellStyle name="Comma 7 4 2 6" xfId="15929"/>
    <cellStyle name="Comma 7 4 2 6 2" xfId="15930"/>
    <cellStyle name="Comma 7 4 2 6 3" xfId="15931"/>
    <cellStyle name="Comma 7 4 2 7" xfId="40549"/>
    <cellStyle name="Comma 7 4 3" xfId="15932"/>
    <cellStyle name="Comma 7 4 3 2" xfId="15933"/>
    <cellStyle name="Comma 7 4 3 2 2" xfId="15934"/>
    <cellStyle name="Comma 7 4 3 2 2 2" xfId="15935"/>
    <cellStyle name="Comma 7 4 3 2 2 2 2" xfId="15936"/>
    <cellStyle name="Comma 7 4 3 2 2 2 3" xfId="15937"/>
    <cellStyle name="Comma 7 4 3 2 2 3" xfId="15938"/>
    <cellStyle name="Comma 7 4 3 2 2 4" xfId="15939"/>
    <cellStyle name="Comma 7 4 3 2 3" xfId="15940"/>
    <cellStyle name="Comma 7 4 3 2 3 2" xfId="15941"/>
    <cellStyle name="Comma 7 4 3 2 3 3" xfId="15942"/>
    <cellStyle name="Comma 7 4 3 2 4" xfId="15943"/>
    <cellStyle name="Comma 7 4 3 2 5" xfId="15944"/>
    <cellStyle name="Comma 7 4 3 3" xfId="15945"/>
    <cellStyle name="Comma 7 4 3 3 2" xfId="15946"/>
    <cellStyle name="Comma 7 4 3 3 2 2" xfId="15947"/>
    <cellStyle name="Comma 7 4 3 3 2 3" xfId="15948"/>
    <cellStyle name="Comma 7 4 3 3 3" xfId="15949"/>
    <cellStyle name="Comma 7 4 3 3 4" xfId="15950"/>
    <cellStyle name="Comma 7 4 3 4" xfId="15951"/>
    <cellStyle name="Comma 7 4 3 4 2" xfId="15952"/>
    <cellStyle name="Comma 7 4 3 4 3" xfId="15953"/>
    <cellStyle name="Comma 7 4 3 5" xfId="15954"/>
    <cellStyle name="Comma 7 4 3 5 2" xfId="15955"/>
    <cellStyle name="Comma 7 4 3 5 3" xfId="15956"/>
    <cellStyle name="Comma 7 4 3 6" xfId="15957"/>
    <cellStyle name="Comma 7 4 3 6 2" xfId="15958"/>
    <cellStyle name="Comma 7 4 3 7" xfId="15959"/>
    <cellStyle name="Comma 7 4 4" xfId="15960"/>
    <cellStyle name="Comma 7 4 4 2" xfId="15961"/>
    <cellStyle name="Comma 7 4 4 2 2" xfId="15962"/>
    <cellStyle name="Comma 7 4 4 2 2 2" xfId="15963"/>
    <cellStyle name="Comma 7 4 4 2 2 2 2" xfId="15964"/>
    <cellStyle name="Comma 7 4 4 2 2 2 3" xfId="15965"/>
    <cellStyle name="Comma 7 4 4 2 2 3" xfId="15966"/>
    <cellStyle name="Comma 7 4 4 2 2 4" xfId="15967"/>
    <cellStyle name="Comma 7 4 4 2 3" xfId="15968"/>
    <cellStyle name="Comma 7 4 4 2 3 2" xfId="15969"/>
    <cellStyle name="Comma 7 4 4 2 3 3" xfId="15970"/>
    <cellStyle name="Comma 7 4 4 2 4" xfId="15971"/>
    <cellStyle name="Comma 7 4 4 2 5" xfId="15972"/>
    <cellStyle name="Comma 7 4 4 3" xfId="15973"/>
    <cellStyle name="Comma 7 4 4 3 2" xfId="15974"/>
    <cellStyle name="Comma 7 4 4 3 2 2" xfId="15975"/>
    <cellStyle name="Comma 7 4 4 3 2 3" xfId="15976"/>
    <cellStyle name="Comma 7 4 4 3 3" xfId="15977"/>
    <cellStyle name="Comma 7 4 4 3 4" xfId="15978"/>
    <cellStyle name="Comma 7 4 4 4" xfId="15979"/>
    <cellStyle name="Comma 7 4 4 4 2" xfId="15980"/>
    <cellStyle name="Comma 7 4 4 4 3" xfId="15981"/>
    <cellStyle name="Comma 7 4 4 5" xfId="15982"/>
    <cellStyle name="Comma 7 4 4 5 2" xfId="15983"/>
    <cellStyle name="Comma 7 4 4 5 3" xfId="15984"/>
    <cellStyle name="Comma 7 4 4 6" xfId="15985"/>
    <cellStyle name="Comma 7 4 4 6 2" xfId="15986"/>
    <cellStyle name="Comma 7 4 4 7" xfId="15987"/>
    <cellStyle name="Comma 7 4 5" xfId="15988"/>
    <cellStyle name="Comma 7 4 5 2" xfId="15989"/>
    <cellStyle name="Comma 7 4 5 2 2" xfId="15990"/>
    <cellStyle name="Comma 7 4 5 2 2 2" xfId="15991"/>
    <cellStyle name="Comma 7 4 5 2 2 3" xfId="15992"/>
    <cellStyle name="Comma 7 4 5 2 3" xfId="15993"/>
    <cellStyle name="Comma 7 4 5 2 4" xfId="15994"/>
    <cellStyle name="Comma 7 4 5 3" xfId="15995"/>
    <cellStyle name="Comma 7 4 5 3 2" xfId="15996"/>
    <cellStyle name="Comma 7 4 5 3 3" xfId="15997"/>
    <cellStyle name="Comma 7 4 5 4" xfId="15998"/>
    <cellStyle name="Comma 7 4 5 5" xfId="15999"/>
    <cellStyle name="Comma 7 4 6" xfId="16000"/>
    <cellStyle name="Comma 7 4 6 2" xfId="16001"/>
    <cellStyle name="Comma 7 4 6 2 2" xfId="16002"/>
    <cellStyle name="Comma 7 4 6 2 3" xfId="16003"/>
    <cellStyle name="Comma 7 4 6 3" xfId="16004"/>
    <cellStyle name="Comma 7 4 6 4" xfId="16005"/>
    <cellStyle name="Comma 7 4 7" xfId="16006"/>
    <cellStyle name="Comma 7 4 7 2" xfId="16007"/>
    <cellStyle name="Comma 7 4 7 3" xfId="16008"/>
    <cellStyle name="Comma 7 4 8" xfId="16009"/>
    <cellStyle name="Comma 7 4 8 2" xfId="16010"/>
    <cellStyle name="Comma 7 4 8 3" xfId="16011"/>
    <cellStyle name="Comma 7 4 9" xfId="16012"/>
    <cellStyle name="Comma 7 4 9 2" xfId="16013"/>
    <cellStyle name="Comma 7 4 9 3" xfId="16014"/>
    <cellStyle name="Comma 7 5" xfId="16015"/>
    <cellStyle name="Comma 7 5 10" xfId="40550"/>
    <cellStyle name="Comma 7 5 2" xfId="16016"/>
    <cellStyle name="Comma 7 5 2 2" xfId="16017"/>
    <cellStyle name="Comma 7 5 2 2 2" xfId="16018"/>
    <cellStyle name="Comma 7 5 2 2 2 2" xfId="16019"/>
    <cellStyle name="Comma 7 5 2 2 2 2 2" xfId="16020"/>
    <cellStyle name="Comma 7 5 2 2 2 2 3" xfId="16021"/>
    <cellStyle name="Comma 7 5 2 2 2 3" xfId="16022"/>
    <cellStyle name="Comma 7 5 2 2 2 4" xfId="16023"/>
    <cellStyle name="Comma 7 5 2 2 3" xfId="16024"/>
    <cellStyle name="Comma 7 5 2 2 3 2" xfId="16025"/>
    <cellStyle name="Comma 7 5 2 2 3 3" xfId="16026"/>
    <cellStyle name="Comma 7 5 2 2 4" xfId="16027"/>
    <cellStyle name="Comma 7 5 2 2 5" xfId="16028"/>
    <cellStyle name="Comma 7 5 2 3" xfId="16029"/>
    <cellStyle name="Comma 7 5 2 3 2" xfId="16030"/>
    <cellStyle name="Comma 7 5 2 3 2 2" xfId="16031"/>
    <cellStyle name="Comma 7 5 2 3 2 3" xfId="16032"/>
    <cellStyle name="Comma 7 5 2 3 3" xfId="16033"/>
    <cellStyle name="Comma 7 5 2 3 4" xfId="16034"/>
    <cellStyle name="Comma 7 5 2 4" xfId="16035"/>
    <cellStyle name="Comma 7 5 2 4 2" xfId="16036"/>
    <cellStyle name="Comma 7 5 2 4 3" xfId="16037"/>
    <cellStyle name="Comma 7 5 2 5" xfId="16038"/>
    <cellStyle name="Comma 7 5 2 5 2" xfId="16039"/>
    <cellStyle name="Comma 7 5 2 5 3" xfId="16040"/>
    <cellStyle name="Comma 7 5 2 6" xfId="16041"/>
    <cellStyle name="Comma 7 5 2 6 2" xfId="16042"/>
    <cellStyle name="Comma 7 5 2 7" xfId="16043"/>
    <cellStyle name="Comma 7 5 3" xfId="16044"/>
    <cellStyle name="Comma 7 5 3 2" xfId="16045"/>
    <cellStyle name="Comma 7 5 3 2 2" xfId="16046"/>
    <cellStyle name="Comma 7 5 3 2 2 2" xfId="16047"/>
    <cellStyle name="Comma 7 5 3 2 2 2 2" xfId="16048"/>
    <cellStyle name="Comma 7 5 3 2 2 2 3" xfId="16049"/>
    <cellStyle name="Comma 7 5 3 2 2 3" xfId="16050"/>
    <cellStyle name="Comma 7 5 3 2 2 4" xfId="16051"/>
    <cellStyle name="Comma 7 5 3 2 3" xfId="16052"/>
    <cellStyle name="Comma 7 5 3 2 3 2" xfId="16053"/>
    <cellStyle name="Comma 7 5 3 2 3 3" xfId="16054"/>
    <cellStyle name="Comma 7 5 3 2 4" xfId="16055"/>
    <cellStyle name="Comma 7 5 3 2 5" xfId="16056"/>
    <cellStyle name="Comma 7 5 3 3" xfId="16057"/>
    <cellStyle name="Comma 7 5 3 3 2" xfId="16058"/>
    <cellStyle name="Comma 7 5 3 3 2 2" xfId="16059"/>
    <cellStyle name="Comma 7 5 3 3 2 3" xfId="16060"/>
    <cellStyle name="Comma 7 5 3 3 3" xfId="16061"/>
    <cellStyle name="Comma 7 5 3 3 4" xfId="16062"/>
    <cellStyle name="Comma 7 5 3 4" xfId="16063"/>
    <cellStyle name="Comma 7 5 3 4 2" xfId="16064"/>
    <cellStyle name="Comma 7 5 3 4 3" xfId="16065"/>
    <cellStyle name="Comma 7 5 3 5" xfId="16066"/>
    <cellStyle name="Comma 7 5 3 5 2" xfId="16067"/>
    <cellStyle name="Comma 7 5 3 5 3" xfId="16068"/>
    <cellStyle name="Comma 7 5 3 6" xfId="16069"/>
    <cellStyle name="Comma 7 5 3 6 2" xfId="16070"/>
    <cellStyle name="Comma 7 5 3 7" xfId="16071"/>
    <cellStyle name="Comma 7 5 4" xfId="16072"/>
    <cellStyle name="Comma 7 5 4 2" xfId="16073"/>
    <cellStyle name="Comma 7 5 4 2 2" xfId="16074"/>
    <cellStyle name="Comma 7 5 4 2 2 2" xfId="16075"/>
    <cellStyle name="Comma 7 5 4 2 2 2 2" xfId="16076"/>
    <cellStyle name="Comma 7 5 4 2 2 2 3" xfId="16077"/>
    <cellStyle name="Comma 7 5 4 2 2 3" xfId="16078"/>
    <cellStyle name="Comma 7 5 4 2 2 4" xfId="16079"/>
    <cellStyle name="Comma 7 5 4 2 3" xfId="16080"/>
    <cellStyle name="Comma 7 5 4 2 3 2" xfId="16081"/>
    <cellStyle name="Comma 7 5 4 2 3 3" xfId="16082"/>
    <cellStyle name="Comma 7 5 4 2 4" xfId="16083"/>
    <cellStyle name="Comma 7 5 4 2 5" xfId="16084"/>
    <cellStyle name="Comma 7 5 4 3" xfId="16085"/>
    <cellStyle name="Comma 7 5 4 3 2" xfId="16086"/>
    <cellStyle name="Comma 7 5 4 3 2 2" xfId="16087"/>
    <cellStyle name="Comma 7 5 4 3 2 3" xfId="16088"/>
    <cellStyle name="Comma 7 5 4 3 3" xfId="16089"/>
    <cellStyle name="Comma 7 5 4 3 4" xfId="16090"/>
    <cellStyle name="Comma 7 5 4 4" xfId="16091"/>
    <cellStyle name="Comma 7 5 4 4 2" xfId="16092"/>
    <cellStyle name="Comma 7 5 4 4 3" xfId="16093"/>
    <cellStyle name="Comma 7 5 4 5" xfId="16094"/>
    <cellStyle name="Comma 7 5 4 5 2" xfId="16095"/>
    <cellStyle name="Comma 7 5 4 5 3" xfId="16096"/>
    <cellStyle name="Comma 7 5 4 6" xfId="16097"/>
    <cellStyle name="Comma 7 5 4 6 2" xfId="16098"/>
    <cellStyle name="Comma 7 5 4 7" xfId="16099"/>
    <cellStyle name="Comma 7 5 5" xfId="16100"/>
    <cellStyle name="Comma 7 5 5 2" xfId="16101"/>
    <cellStyle name="Comma 7 5 5 2 2" xfId="16102"/>
    <cellStyle name="Comma 7 5 5 2 2 2" xfId="16103"/>
    <cellStyle name="Comma 7 5 5 2 2 3" xfId="16104"/>
    <cellStyle name="Comma 7 5 5 2 3" xfId="16105"/>
    <cellStyle name="Comma 7 5 5 2 4" xfId="16106"/>
    <cellStyle name="Comma 7 5 5 3" xfId="16107"/>
    <cellStyle name="Comma 7 5 5 3 2" xfId="16108"/>
    <cellStyle name="Comma 7 5 5 3 3" xfId="16109"/>
    <cellStyle name="Comma 7 5 5 4" xfId="16110"/>
    <cellStyle name="Comma 7 5 5 5" xfId="16111"/>
    <cellStyle name="Comma 7 5 6" xfId="16112"/>
    <cellStyle name="Comma 7 5 6 2" xfId="16113"/>
    <cellStyle name="Comma 7 5 6 2 2" xfId="16114"/>
    <cellStyle name="Comma 7 5 6 2 3" xfId="16115"/>
    <cellStyle name="Comma 7 5 6 3" xfId="16116"/>
    <cellStyle name="Comma 7 5 6 4" xfId="16117"/>
    <cellStyle name="Comma 7 5 7" xfId="16118"/>
    <cellStyle name="Comma 7 5 7 2" xfId="16119"/>
    <cellStyle name="Comma 7 5 7 3" xfId="16120"/>
    <cellStyle name="Comma 7 5 8" xfId="16121"/>
    <cellStyle name="Comma 7 5 8 2" xfId="16122"/>
    <cellStyle name="Comma 7 5 8 3" xfId="16123"/>
    <cellStyle name="Comma 7 5 9" xfId="16124"/>
    <cellStyle name="Comma 7 5 9 2" xfId="16125"/>
    <cellStyle name="Comma 7 5 9 3" xfId="16126"/>
    <cellStyle name="Comma 7 6" xfId="16127"/>
    <cellStyle name="Comma 7 6 2" xfId="16128"/>
    <cellStyle name="Comma 7 6 2 2" xfId="16129"/>
    <cellStyle name="Comma 7 6 2 2 2" xfId="16130"/>
    <cellStyle name="Comma 7 6 2 2 2 2" xfId="16131"/>
    <cellStyle name="Comma 7 6 2 2 2 3" xfId="16132"/>
    <cellStyle name="Comma 7 6 2 2 3" xfId="16133"/>
    <cellStyle name="Comma 7 6 2 2 4" xfId="16134"/>
    <cellStyle name="Comma 7 6 2 3" xfId="16135"/>
    <cellStyle name="Comma 7 6 2 3 2" xfId="16136"/>
    <cellStyle name="Comma 7 6 2 3 3" xfId="16137"/>
    <cellStyle name="Comma 7 6 2 4" xfId="16138"/>
    <cellStyle name="Comma 7 6 2 5" xfId="16139"/>
    <cellStyle name="Comma 7 6 3" xfId="16140"/>
    <cellStyle name="Comma 7 6 3 2" xfId="16141"/>
    <cellStyle name="Comma 7 6 3 2 2" xfId="16142"/>
    <cellStyle name="Comma 7 6 3 2 3" xfId="16143"/>
    <cellStyle name="Comma 7 6 3 3" xfId="16144"/>
    <cellStyle name="Comma 7 6 3 4" xfId="16145"/>
    <cellStyle name="Comma 7 6 4" xfId="16146"/>
    <cellStyle name="Comma 7 6 4 2" xfId="16147"/>
    <cellStyle name="Comma 7 6 4 3" xfId="16148"/>
    <cellStyle name="Comma 7 6 5" xfId="16149"/>
    <cellStyle name="Comma 7 6 5 2" xfId="16150"/>
    <cellStyle name="Comma 7 6 5 3" xfId="16151"/>
    <cellStyle name="Comma 7 6 6" xfId="16152"/>
    <cellStyle name="Comma 7 6 6 2" xfId="16153"/>
    <cellStyle name="Comma 7 6 6 3" xfId="16154"/>
    <cellStyle name="Comma 7 6 7" xfId="40551"/>
    <cellStyle name="Comma 7 7" xfId="16155"/>
    <cellStyle name="Comma 7 7 2" xfId="16156"/>
    <cellStyle name="Comma 7 7 2 2" xfId="16157"/>
    <cellStyle name="Comma 7 7 2 2 2" xfId="16158"/>
    <cellStyle name="Comma 7 7 2 2 2 2" xfId="16159"/>
    <cellStyle name="Comma 7 7 2 2 2 3" xfId="16160"/>
    <cellStyle name="Comma 7 7 2 2 3" xfId="16161"/>
    <cellStyle name="Comma 7 7 2 2 4" xfId="16162"/>
    <cellStyle name="Comma 7 7 2 3" xfId="16163"/>
    <cellStyle name="Comma 7 7 2 3 2" xfId="16164"/>
    <cellStyle name="Comma 7 7 2 3 3" xfId="16165"/>
    <cellStyle name="Comma 7 7 2 4" xfId="16166"/>
    <cellStyle name="Comma 7 7 2 5" xfId="16167"/>
    <cellStyle name="Comma 7 7 3" xfId="16168"/>
    <cellStyle name="Comma 7 7 3 2" xfId="16169"/>
    <cellStyle name="Comma 7 7 3 2 2" xfId="16170"/>
    <cellStyle name="Comma 7 7 3 2 3" xfId="16171"/>
    <cellStyle name="Comma 7 7 3 3" xfId="16172"/>
    <cellStyle name="Comma 7 7 3 4" xfId="16173"/>
    <cellStyle name="Comma 7 7 4" xfId="16174"/>
    <cellStyle name="Comma 7 7 4 2" xfId="16175"/>
    <cellStyle name="Comma 7 7 4 3" xfId="16176"/>
    <cellStyle name="Comma 7 7 5" xfId="16177"/>
    <cellStyle name="Comma 7 7 5 2" xfId="16178"/>
    <cellStyle name="Comma 7 7 5 3" xfId="16179"/>
    <cellStyle name="Comma 7 7 6" xfId="16180"/>
    <cellStyle name="Comma 7 7 6 2" xfId="16181"/>
    <cellStyle name="Comma 7 7 6 3" xfId="16182"/>
    <cellStyle name="Comma 7 7 7" xfId="40552"/>
    <cellStyle name="Comma 7 8" xfId="16183"/>
    <cellStyle name="Comma 7 8 2" xfId="16184"/>
    <cellStyle name="Comma 7 8 2 2" xfId="16185"/>
    <cellStyle name="Comma 7 8 2 2 2" xfId="16186"/>
    <cellStyle name="Comma 7 8 2 2 2 2" xfId="16187"/>
    <cellStyle name="Comma 7 8 2 2 2 3" xfId="16188"/>
    <cellStyle name="Comma 7 8 2 2 3" xfId="16189"/>
    <cellStyle name="Comma 7 8 2 2 4" xfId="16190"/>
    <cellStyle name="Comma 7 8 2 3" xfId="16191"/>
    <cellStyle name="Comma 7 8 2 3 2" xfId="16192"/>
    <cellStyle name="Comma 7 8 2 3 3" xfId="16193"/>
    <cellStyle name="Comma 7 8 2 4" xfId="16194"/>
    <cellStyle name="Comma 7 8 2 5" xfId="16195"/>
    <cellStyle name="Comma 7 8 3" xfId="16196"/>
    <cellStyle name="Comma 7 8 3 2" xfId="16197"/>
    <cellStyle name="Comma 7 8 3 2 2" xfId="16198"/>
    <cellStyle name="Comma 7 8 3 2 3" xfId="16199"/>
    <cellStyle name="Comma 7 8 3 3" xfId="16200"/>
    <cellStyle name="Comma 7 8 3 4" xfId="16201"/>
    <cellStyle name="Comma 7 8 4" xfId="16202"/>
    <cellStyle name="Comma 7 8 4 2" xfId="16203"/>
    <cellStyle name="Comma 7 8 4 3" xfId="16204"/>
    <cellStyle name="Comma 7 8 5" xfId="16205"/>
    <cellStyle name="Comma 7 8 5 2" xfId="16206"/>
    <cellStyle name="Comma 7 8 5 3" xfId="16207"/>
    <cellStyle name="Comma 7 8 6" xfId="16208"/>
    <cellStyle name="Comma 7 8 6 2" xfId="16209"/>
    <cellStyle name="Comma 7 8 7" xfId="16210"/>
    <cellStyle name="Comma 7 9" xfId="16211"/>
    <cellStyle name="Comma 7 9 2" xfId="16212"/>
    <cellStyle name="Comma 7 9 2 2" xfId="16213"/>
    <cellStyle name="Comma 7 9 2 2 2" xfId="16214"/>
    <cellStyle name="Comma 7 9 2 2 3" xfId="16215"/>
    <cellStyle name="Comma 7 9 2 3" xfId="16216"/>
    <cellStyle name="Comma 7 9 2 4" xfId="16217"/>
    <cellStyle name="Comma 7 9 3" xfId="16218"/>
    <cellStyle name="Comma 7 9 3 2" xfId="16219"/>
    <cellStyle name="Comma 7 9 3 3" xfId="16220"/>
    <cellStyle name="Comma 7 9 4" xfId="16221"/>
    <cellStyle name="Comma 7 9 4 2" xfId="16222"/>
    <cellStyle name="Comma 7 9 4 3" xfId="16223"/>
    <cellStyle name="Comma 7 9 5" xfId="16224"/>
    <cellStyle name="Comma 7 9 5 2" xfId="16225"/>
    <cellStyle name="Comma 7 9 6" xfId="16226"/>
    <cellStyle name="Comma 8" xfId="16227"/>
    <cellStyle name="Comma 8 10" xfId="16228"/>
    <cellStyle name="Comma 8 10 2" xfId="16229"/>
    <cellStyle name="Comma 8 10 2 2" xfId="16230"/>
    <cellStyle name="Comma 8 10 2 3" xfId="16231"/>
    <cellStyle name="Comma 8 10 3" xfId="16232"/>
    <cellStyle name="Comma 8 10 4" xfId="16233"/>
    <cellStyle name="Comma 8 11" xfId="16234"/>
    <cellStyle name="Comma 8 11 2" xfId="16235"/>
    <cellStyle name="Comma 8 11 3" xfId="16236"/>
    <cellStyle name="Comma 8 12" xfId="16237"/>
    <cellStyle name="Comma 8 12 2" xfId="16238"/>
    <cellStyle name="Comma 8 12 3" xfId="16239"/>
    <cellStyle name="Comma 8 13" xfId="16240"/>
    <cellStyle name="Comma 8 13 2" xfId="16241"/>
    <cellStyle name="Comma 8 13 3" xfId="16242"/>
    <cellStyle name="Comma 8 14" xfId="40553"/>
    <cellStyle name="Comma 8 2" xfId="16243"/>
    <cellStyle name="Comma 8 2 10" xfId="16244"/>
    <cellStyle name="Comma 8 2 10 2" xfId="16245"/>
    <cellStyle name="Comma 8 2 10 3" xfId="16246"/>
    <cellStyle name="Comma 8 2 11" xfId="16247"/>
    <cellStyle name="Comma 8 2 11 2" xfId="16248"/>
    <cellStyle name="Comma 8 2 11 3" xfId="16249"/>
    <cellStyle name="Comma 8 2 12" xfId="40554"/>
    <cellStyle name="Comma 8 2 2" xfId="16250"/>
    <cellStyle name="Comma 8 2 2 10" xfId="16251"/>
    <cellStyle name="Comma 8 2 2 10 2" xfId="16252"/>
    <cellStyle name="Comma 8 2 2 10 3" xfId="16253"/>
    <cellStyle name="Comma 8 2 2 11" xfId="40555"/>
    <cellStyle name="Comma 8 2 2 2" xfId="16254"/>
    <cellStyle name="Comma 8 2 2 2 10" xfId="40556"/>
    <cellStyle name="Comma 8 2 2 2 2" xfId="16255"/>
    <cellStyle name="Comma 8 2 2 2 2 2" xfId="16256"/>
    <cellStyle name="Comma 8 2 2 2 2 2 2" xfId="16257"/>
    <cellStyle name="Comma 8 2 2 2 2 2 2 2" xfId="16258"/>
    <cellStyle name="Comma 8 2 2 2 2 2 2 2 2" xfId="16259"/>
    <cellStyle name="Comma 8 2 2 2 2 2 2 2 3" xfId="16260"/>
    <cellStyle name="Comma 8 2 2 2 2 2 2 3" xfId="16261"/>
    <cellStyle name="Comma 8 2 2 2 2 2 2 4" xfId="16262"/>
    <cellStyle name="Comma 8 2 2 2 2 2 3" xfId="16263"/>
    <cellStyle name="Comma 8 2 2 2 2 2 3 2" xfId="16264"/>
    <cellStyle name="Comma 8 2 2 2 2 2 3 3" xfId="16265"/>
    <cellStyle name="Comma 8 2 2 2 2 2 4" xfId="16266"/>
    <cellStyle name="Comma 8 2 2 2 2 2 5" xfId="16267"/>
    <cellStyle name="Comma 8 2 2 2 2 3" xfId="16268"/>
    <cellStyle name="Comma 8 2 2 2 2 3 2" xfId="16269"/>
    <cellStyle name="Comma 8 2 2 2 2 3 2 2" xfId="16270"/>
    <cellStyle name="Comma 8 2 2 2 2 3 2 3" xfId="16271"/>
    <cellStyle name="Comma 8 2 2 2 2 3 3" xfId="16272"/>
    <cellStyle name="Comma 8 2 2 2 2 3 4" xfId="16273"/>
    <cellStyle name="Comma 8 2 2 2 2 4" xfId="16274"/>
    <cellStyle name="Comma 8 2 2 2 2 4 2" xfId="16275"/>
    <cellStyle name="Comma 8 2 2 2 2 4 3" xfId="16276"/>
    <cellStyle name="Comma 8 2 2 2 2 5" xfId="16277"/>
    <cellStyle name="Comma 8 2 2 2 2 5 2" xfId="16278"/>
    <cellStyle name="Comma 8 2 2 2 2 5 3" xfId="16279"/>
    <cellStyle name="Comma 8 2 2 2 2 6" xfId="16280"/>
    <cellStyle name="Comma 8 2 2 2 2 6 2" xfId="16281"/>
    <cellStyle name="Comma 8 2 2 2 2 6 3" xfId="16282"/>
    <cellStyle name="Comma 8 2 2 2 2 7" xfId="40557"/>
    <cellStyle name="Comma 8 2 2 2 3" xfId="16283"/>
    <cellStyle name="Comma 8 2 2 2 3 2" xfId="16284"/>
    <cellStyle name="Comma 8 2 2 2 3 2 2" xfId="16285"/>
    <cellStyle name="Comma 8 2 2 2 3 2 2 2" xfId="16286"/>
    <cellStyle name="Comma 8 2 2 2 3 2 2 2 2" xfId="16287"/>
    <cellStyle name="Comma 8 2 2 2 3 2 2 2 3" xfId="16288"/>
    <cellStyle name="Comma 8 2 2 2 3 2 2 3" xfId="16289"/>
    <cellStyle name="Comma 8 2 2 2 3 2 2 4" xfId="16290"/>
    <cellStyle name="Comma 8 2 2 2 3 2 3" xfId="16291"/>
    <cellStyle name="Comma 8 2 2 2 3 2 3 2" xfId="16292"/>
    <cellStyle name="Comma 8 2 2 2 3 2 3 3" xfId="16293"/>
    <cellStyle name="Comma 8 2 2 2 3 2 4" xfId="16294"/>
    <cellStyle name="Comma 8 2 2 2 3 2 5" xfId="16295"/>
    <cellStyle name="Comma 8 2 2 2 3 3" xfId="16296"/>
    <cellStyle name="Comma 8 2 2 2 3 3 2" xfId="16297"/>
    <cellStyle name="Comma 8 2 2 2 3 3 2 2" xfId="16298"/>
    <cellStyle name="Comma 8 2 2 2 3 3 2 3" xfId="16299"/>
    <cellStyle name="Comma 8 2 2 2 3 3 3" xfId="16300"/>
    <cellStyle name="Comma 8 2 2 2 3 3 4" xfId="16301"/>
    <cellStyle name="Comma 8 2 2 2 3 4" xfId="16302"/>
    <cellStyle name="Comma 8 2 2 2 3 4 2" xfId="16303"/>
    <cellStyle name="Comma 8 2 2 2 3 4 3" xfId="16304"/>
    <cellStyle name="Comma 8 2 2 2 3 5" xfId="16305"/>
    <cellStyle name="Comma 8 2 2 2 3 5 2" xfId="16306"/>
    <cellStyle name="Comma 8 2 2 2 3 5 3" xfId="16307"/>
    <cellStyle name="Comma 8 2 2 2 3 6" xfId="16308"/>
    <cellStyle name="Comma 8 2 2 2 3 6 2" xfId="16309"/>
    <cellStyle name="Comma 8 2 2 2 3 7" xfId="16310"/>
    <cellStyle name="Comma 8 2 2 2 4" xfId="16311"/>
    <cellStyle name="Comma 8 2 2 2 4 2" xfId="16312"/>
    <cellStyle name="Comma 8 2 2 2 4 2 2" xfId="16313"/>
    <cellStyle name="Comma 8 2 2 2 4 2 2 2" xfId="16314"/>
    <cellStyle name="Comma 8 2 2 2 4 2 2 2 2" xfId="16315"/>
    <cellStyle name="Comma 8 2 2 2 4 2 2 2 3" xfId="16316"/>
    <cellStyle name="Comma 8 2 2 2 4 2 2 3" xfId="16317"/>
    <cellStyle name="Comma 8 2 2 2 4 2 2 4" xfId="16318"/>
    <cellStyle name="Comma 8 2 2 2 4 2 3" xfId="16319"/>
    <cellStyle name="Comma 8 2 2 2 4 2 3 2" xfId="16320"/>
    <cellStyle name="Comma 8 2 2 2 4 2 3 3" xfId="16321"/>
    <cellStyle name="Comma 8 2 2 2 4 2 4" xfId="16322"/>
    <cellStyle name="Comma 8 2 2 2 4 2 5" xfId="16323"/>
    <cellStyle name="Comma 8 2 2 2 4 3" xfId="16324"/>
    <cellStyle name="Comma 8 2 2 2 4 3 2" xfId="16325"/>
    <cellStyle name="Comma 8 2 2 2 4 3 2 2" xfId="16326"/>
    <cellStyle name="Comma 8 2 2 2 4 3 2 3" xfId="16327"/>
    <cellStyle name="Comma 8 2 2 2 4 3 3" xfId="16328"/>
    <cellStyle name="Comma 8 2 2 2 4 3 4" xfId="16329"/>
    <cellStyle name="Comma 8 2 2 2 4 4" xfId="16330"/>
    <cellStyle name="Comma 8 2 2 2 4 4 2" xfId="16331"/>
    <cellStyle name="Comma 8 2 2 2 4 4 3" xfId="16332"/>
    <cellStyle name="Comma 8 2 2 2 4 5" xfId="16333"/>
    <cellStyle name="Comma 8 2 2 2 4 5 2" xfId="16334"/>
    <cellStyle name="Comma 8 2 2 2 4 5 3" xfId="16335"/>
    <cellStyle name="Comma 8 2 2 2 4 6" xfId="16336"/>
    <cellStyle name="Comma 8 2 2 2 4 6 2" xfId="16337"/>
    <cellStyle name="Comma 8 2 2 2 4 7" xfId="16338"/>
    <cellStyle name="Comma 8 2 2 2 5" xfId="16339"/>
    <cellStyle name="Comma 8 2 2 2 5 2" xfId="16340"/>
    <cellStyle name="Comma 8 2 2 2 5 2 2" xfId="16341"/>
    <cellStyle name="Comma 8 2 2 2 5 2 2 2" xfId="16342"/>
    <cellStyle name="Comma 8 2 2 2 5 2 2 3" xfId="16343"/>
    <cellStyle name="Comma 8 2 2 2 5 2 3" xfId="16344"/>
    <cellStyle name="Comma 8 2 2 2 5 2 4" xfId="16345"/>
    <cellStyle name="Comma 8 2 2 2 5 3" xfId="16346"/>
    <cellStyle name="Comma 8 2 2 2 5 3 2" xfId="16347"/>
    <cellStyle name="Comma 8 2 2 2 5 3 3" xfId="16348"/>
    <cellStyle name="Comma 8 2 2 2 5 4" xfId="16349"/>
    <cellStyle name="Comma 8 2 2 2 5 5" xfId="16350"/>
    <cellStyle name="Comma 8 2 2 2 6" xfId="16351"/>
    <cellStyle name="Comma 8 2 2 2 6 2" xfId="16352"/>
    <cellStyle name="Comma 8 2 2 2 6 2 2" xfId="16353"/>
    <cellStyle name="Comma 8 2 2 2 6 2 3" xfId="16354"/>
    <cellStyle name="Comma 8 2 2 2 6 3" xfId="16355"/>
    <cellStyle name="Comma 8 2 2 2 6 4" xfId="16356"/>
    <cellStyle name="Comma 8 2 2 2 7" xfId="16357"/>
    <cellStyle name="Comma 8 2 2 2 7 2" xfId="16358"/>
    <cellStyle name="Comma 8 2 2 2 7 3" xfId="16359"/>
    <cellStyle name="Comma 8 2 2 2 8" xfId="16360"/>
    <cellStyle name="Comma 8 2 2 2 8 2" xfId="16361"/>
    <cellStyle name="Comma 8 2 2 2 8 3" xfId="16362"/>
    <cellStyle name="Comma 8 2 2 2 9" xfId="16363"/>
    <cellStyle name="Comma 8 2 2 2 9 2" xfId="16364"/>
    <cellStyle name="Comma 8 2 2 2 9 3" xfId="16365"/>
    <cellStyle name="Comma 8 2 2 3" xfId="16366"/>
    <cellStyle name="Comma 8 2 2 3 2" xfId="16367"/>
    <cellStyle name="Comma 8 2 2 3 2 2" xfId="16368"/>
    <cellStyle name="Comma 8 2 2 3 2 2 2" xfId="16369"/>
    <cellStyle name="Comma 8 2 2 3 2 2 2 2" xfId="16370"/>
    <cellStyle name="Comma 8 2 2 3 2 2 2 3" xfId="16371"/>
    <cellStyle name="Comma 8 2 2 3 2 2 3" xfId="16372"/>
    <cellStyle name="Comma 8 2 2 3 2 2 4" xfId="16373"/>
    <cellStyle name="Comma 8 2 2 3 2 3" xfId="16374"/>
    <cellStyle name="Comma 8 2 2 3 2 3 2" xfId="16375"/>
    <cellStyle name="Comma 8 2 2 3 2 3 3" xfId="16376"/>
    <cellStyle name="Comma 8 2 2 3 2 4" xfId="16377"/>
    <cellStyle name="Comma 8 2 2 3 2 5" xfId="16378"/>
    <cellStyle name="Comma 8 2 2 3 3" xfId="16379"/>
    <cellStyle name="Comma 8 2 2 3 3 2" xfId="16380"/>
    <cellStyle name="Comma 8 2 2 3 3 2 2" xfId="16381"/>
    <cellStyle name="Comma 8 2 2 3 3 2 3" xfId="16382"/>
    <cellStyle name="Comma 8 2 2 3 3 3" xfId="16383"/>
    <cellStyle name="Comma 8 2 2 3 3 4" xfId="16384"/>
    <cellStyle name="Comma 8 2 2 3 4" xfId="16385"/>
    <cellStyle name="Comma 8 2 2 3 4 2" xfId="16386"/>
    <cellStyle name="Comma 8 2 2 3 4 3" xfId="16387"/>
    <cellStyle name="Comma 8 2 2 3 5" xfId="16388"/>
    <cellStyle name="Comma 8 2 2 3 5 2" xfId="16389"/>
    <cellStyle name="Comma 8 2 2 3 5 3" xfId="16390"/>
    <cellStyle name="Comma 8 2 2 3 6" xfId="16391"/>
    <cellStyle name="Comma 8 2 2 3 6 2" xfId="16392"/>
    <cellStyle name="Comma 8 2 2 3 6 3" xfId="16393"/>
    <cellStyle name="Comma 8 2 2 3 7" xfId="40558"/>
    <cellStyle name="Comma 8 2 2 4" xfId="16394"/>
    <cellStyle name="Comma 8 2 2 4 2" xfId="16395"/>
    <cellStyle name="Comma 8 2 2 4 2 2" xfId="16396"/>
    <cellStyle name="Comma 8 2 2 4 2 2 2" xfId="16397"/>
    <cellStyle name="Comma 8 2 2 4 2 2 2 2" xfId="16398"/>
    <cellStyle name="Comma 8 2 2 4 2 2 2 3" xfId="16399"/>
    <cellStyle name="Comma 8 2 2 4 2 2 3" xfId="16400"/>
    <cellStyle name="Comma 8 2 2 4 2 2 4" xfId="16401"/>
    <cellStyle name="Comma 8 2 2 4 2 3" xfId="16402"/>
    <cellStyle name="Comma 8 2 2 4 2 3 2" xfId="16403"/>
    <cellStyle name="Comma 8 2 2 4 2 3 3" xfId="16404"/>
    <cellStyle name="Comma 8 2 2 4 2 4" xfId="16405"/>
    <cellStyle name="Comma 8 2 2 4 2 5" xfId="16406"/>
    <cellStyle name="Comma 8 2 2 4 3" xfId="16407"/>
    <cellStyle name="Comma 8 2 2 4 3 2" xfId="16408"/>
    <cellStyle name="Comma 8 2 2 4 3 2 2" xfId="16409"/>
    <cellStyle name="Comma 8 2 2 4 3 2 3" xfId="16410"/>
    <cellStyle name="Comma 8 2 2 4 3 3" xfId="16411"/>
    <cellStyle name="Comma 8 2 2 4 3 4" xfId="16412"/>
    <cellStyle name="Comma 8 2 2 4 4" xfId="16413"/>
    <cellStyle name="Comma 8 2 2 4 4 2" xfId="16414"/>
    <cellStyle name="Comma 8 2 2 4 4 3" xfId="16415"/>
    <cellStyle name="Comma 8 2 2 4 5" xfId="16416"/>
    <cellStyle name="Comma 8 2 2 4 5 2" xfId="16417"/>
    <cellStyle name="Comma 8 2 2 4 5 3" xfId="16418"/>
    <cellStyle name="Comma 8 2 2 4 6" xfId="16419"/>
    <cellStyle name="Comma 8 2 2 4 6 2" xfId="16420"/>
    <cellStyle name="Comma 8 2 2 4 7" xfId="16421"/>
    <cellStyle name="Comma 8 2 2 5" xfId="16422"/>
    <cellStyle name="Comma 8 2 2 5 2" xfId="16423"/>
    <cellStyle name="Comma 8 2 2 5 2 2" xfId="16424"/>
    <cellStyle name="Comma 8 2 2 5 2 2 2" xfId="16425"/>
    <cellStyle name="Comma 8 2 2 5 2 2 2 2" xfId="16426"/>
    <cellStyle name="Comma 8 2 2 5 2 2 2 3" xfId="16427"/>
    <cellStyle name="Comma 8 2 2 5 2 2 3" xfId="16428"/>
    <cellStyle name="Comma 8 2 2 5 2 2 4" xfId="16429"/>
    <cellStyle name="Comma 8 2 2 5 2 3" xfId="16430"/>
    <cellStyle name="Comma 8 2 2 5 2 3 2" xfId="16431"/>
    <cellStyle name="Comma 8 2 2 5 2 3 3" xfId="16432"/>
    <cellStyle name="Comma 8 2 2 5 2 4" xfId="16433"/>
    <cellStyle name="Comma 8 2 2 5 2 5" xfId="16434"/>
    <cellStyle name="Comma 8 2 2 5 3" xfId="16435"/>
    <cellStyle name="Comma 8 2 2 5 3 2" xfId="16436"/>
    <cellStyle name="Comma 8 2 2 5 3 2 2" xfId="16437"/>
    <cellStyle name="Comma 8 2 2 5 3 2 3" xfId="16438"/>
    <cellStyle name="Comma 8 2 2 5 3 3" xfId="16439"/>
    <cellStyle name="Comma 8 2 2 5 3 4" xfId="16440"/>
    <cellStyle name="Comma 8 2 2 5 4" xfId="16441"/>
    <cellStyle name="Comma 8 2 2 5 4 2" xfId="16442"/>
    <cellStyle name="Comma 8 2 2 5 4 3" xfId="16443"/>
    <cellStyle name="Comma 8 2 2 5 5" xfId="16444"/>
    <cellStyle name="Comma 8 2 2 5 5 2" xfId="16445"/>
    <cellStyle name="Comma 8 2 2 5 5 3" xfId="16446"/>
    <cellStyle name="Comma 8 2 2 5 6" xfId="16447"/>
    <cellStyle name="Comma 8 2 2 5 6 2" xfId="16448"/>
    <cellStyle name="Comma 8 2 2 5 7" xfId="16449"/>
    <cellStyle name="Comma 8 2 2 6" xfId="16450"/>
    <cellStyle name="Comma 8 2 2 6 2" xfId="16451"/>
    <cellStyle name="Comma 8 2 2 6 2 2" xfId="16452"/>
    <cellStyle name="Comma 8 2 2 6 2 2 2" xfId="16453"/>
    <cellStyle name="Comma 8 2 2 6 2 2 3" xfId="16454"/>
    <cellStyle name="Comma 8 2 2 6 2 3" xfId="16455"/>
    <cellStyle name="Comma 8 2 2 6 2 4" xfId="16456"/>
    <cellStyle name="Comma 8 2 2 6 3" xfId="16457"/>
    <cellStyle name="Comma 8 2 2 6 3 2" xfId="16458"/>
    <cellStyle name="Comma 8 2 2 6 3 3" xfId="16459"/>
    <cellStyle name="Comma 8 2 2 6 4" xfId="16460"/>
    <cellStyle name="Comma 8 2 2 6 5" xfId="16461"/>
    <cellStyle name="Comma 8 2 2 7" xfId="16462"/>
    <cellStyle name="Comma 8 2 2 7 2" xfId="16463"/>
    <cellStyle name="Comma 8 2 2 7 2 2" xfId="16464"/>
    <cellStyle name="Comma 8 2 2 7 2 3" xfId="16465"/>
    <cellStyle name="Comma 8 2 2 7 3" xfId="16466"/>
    <cellStyle name="Comma 8 2 2 7 4" xfId="16467"/>
    <cellStyle name="Comma 8 2 2 8" xfId="16468"/>
    <cellStyle name="Comma 8 2 2 8 2" xfId="16469"/>
    <cellStyle name="Comma 8 2 2 8 3" xfId="16470"/>
    <cellStyle name="Comma 8 2 2 9" xfId="16471"/>
    <cellStyle name="Comma 8 2 2 9 2" xfId="16472"/>
    <cellStyle name="Comma 8 2 2 9 3" xfId="16473"/>
    <cellStyle name="Comma 8 2 3" xfId="16474"/>
    <cellStyle name="Comma 8 2 3 10" xfId="40559"/>
    <cellStyle name="Comma 8 2 3 2" xfId="16475"/>
    <cellStyle name="Comma 8 2 3 2 2" xfId="16476"/>
    <cellStyle name="Comma 8 2 3 2 2 2" xfId="16477"/>
    <cellStyle name="Comma 8 2 3 2 2 2 2" xfId="16478"/>
    <cellStyle name="Comma 8 2 3 2 2 2 2 2" xfId="16479"/>
    <cellStyle name="Comma 8 2 3 2 2 2 2 3" xfId="16480"/>
    <cellStyle name="Comma 8 2 3 2 2 2 3" xfId="16481"/>
    <cellStyle name="Comma 8 2 3 2 2 2 4" xfId="16482"/>
    <cellStyle name="Comma 8 2 3 2 2 3" xfId="16483"/>
    <cellStyle name="Comma 8 2 3 2 2 3 2" xfId="16484"/>
    <cellStyle name="Comma 8 2 3 2 2 3 3" xfId="16485"/>
    <cellStyle name="Comma 8 2 3 2 2 4" xfId="16486"/>
    <cellStyle name="Comma 8 2 3 2 2 5" xfId="16487"/>
    <cellStyle name="Comma 8 2 3 2 3" xfId="16488"/>
    <cellStyle name="Comma 8 2 3 2 3 2" xfId="16489"/>
    <cellStyle name="Comma 8 2 3 2 3 2 2" xfId="16490"/>
    <cellStyle name="Comma 8 2 3 2 3 2 3" xfId="16491"/>
    <cellStyle name="Comma 8 2 3 2 3 3" xfId="16492"/>
    <cellStyle name="Comma 8 2 3 2 3 4" xfId="16493"/>
    <cellStyle name="Comma 8 2 3 2 4" xfId="16494"/>
    <cellStyle name="Comma 8 2 3 2 4 2" xfId="16495"/>
    <cellStyle name="Comma 8 2 3 2 4 3" xfId="16496"/>
    <cellStyle name="Comma 8 2 3 2 5" xfId="16497"/>
    <cellStyle name="Comma 8 2 3 2 5 2" xfId="16498"/>
    <cellStyle name="Comma 8 2 3 2 5 3" xfId="16499"/>
    <cellStyle name="Comma 8 2 3 2 6" xfId="16500"/>
    <cellStyle name="Comma 8 2 3 2 6 2" xfId="16501"/>
    <cellStyle name="Comma 8 2 3 2 6 3" xfId="16502"/>
    <cellStyle name="Comma 8 2 3 2 7" xfId="40560"/>
    <cellStyle name="Comma 8 2 3 3" xfId="16503"/>
    <cellStyle name="Comma 8 2 3 3 2" xfId="16504"/>
    <cellStyle name="Comma 8 2 3 3 2 2" xfId="16505"/>
    <cellStyle name="Comma 8 2 3 3 2 2 2" xfId="16506"/>
    <cellStyle name="Comma 8 2 3 3 2 2 2 2" xfId="16507"/>
    <cellStyle name="Comma 8 2 3 3 2 2 2 3" xfId="16508"/>
    <cellStyle name="Comma 8 2 3 3 2 2 3" xfId="16509"/>
    <cellStyle name="Comma 8 2 3 3 2 2 4" xfId="16510"/>
    <cellStyle name="Comma 8 2 3 3 2 3" xfId="16511"/>
    <cellStyle name="Comma 8 2 3 3 2 3 2" xfId="16512"/>
    <cellStyle name="Comma 8 2 3 3 2 3 3" xfId="16513"/>
    <cellStyle name="Comma 8 2 3 3 2 4" xfId="16514"/>
    <cellStyle name="Comma 8 2 3 3 2 5" xfId="16515"/>
    <cellStyle name="Comma 8 2 3 3 3" xfId="16516"/>
    <cellStyle name="Comma 8 2 3 3 3 2" xfId="16517"/>
    <cellStyle name="Comma 8 2 3 3 3 2 2" xfId="16518"/>
    <cellStyle name="Comma 8 2 3 3 3 2 3" xfId="16519"/>
    <cellStyle name="Comma 8 2 3 3 3 3" xfId="16520"/>
    <cellStyle name="Comma 8 2 3 3 3 4" xfId="16521"/>
    <cellStyle name="Comma 8 2 3 3 4" xfId="16522"/>
    <cellStyle name="Comma 8 2 3 3 4 2" xfId="16523"/>
    <cellStyle name="Comma 8 2 3 3 4 3" xfId="16524"/>
    <cellStyle name="Comma 8 2 3 3 5" xfId="16525"/>
    <cellStyle name="Comma 8 2 3 3 5 2" xfId="16526"/>
    <cellStyle name="Comma 8 2 3 3 5 3" xfId="16527"/>
    <cellStyle name="Comma 8 2 3 3 6" xfId="16528"/>
    <cellStyle name="Comma 8 2 3 3 6 2" xfId="16529"/>
    <cellStyle name="Comma 8 2 3 3 7" xfId="16530"/>
    <cellStyle name="Comma 8 2 3 4" xfId="16531"/>
    <cellStyle name="Comma 8 2 3 4 2" xfId="16532"/>
    <cellStyle name="Comma 8 2 3 4 2 2" xfId="16533"/>
    <cellStyle name="Comma 8 2 3 4 2 2 2" xfId="16534"/>
    <cellStyle name="Comma 8 2 3 4 2 2 2 2" xfId="16535"/>
    <cellStyle name="Comma 8 2 3 4 2 2 2 3" xfId="16536"/>
    <cellStyle name="Comma 8 2 3 4 2 2 3" xfId="16537"/>
    <cellStyle name="Comma 8 2 3 4 2 2 4" xfId="16538"/>
    <cellStyle name="Comma 8 2 3 4 2 3" xfId="16539"/>
    <cellStyle name="Comma 8 2 3 4 2 3 2" xfId="16540"/>
    <cellStyle name="Comma 8 2 3 4 2 3 3" xfId="16541"/>
    <cellStyle name="Comma 8 2 3 4 2 4" xfId="16542"/>
    <cellStyle name="Comma 8 2 3 4 2 5" xfId="16543"/>
    <cellStyle name="Comma 8 2 3 4 3" xfId="16544"/>
    <cellStyle name="Comma 8 2 3 4 3 2" xfId="16545"/>
    <cellStyle name="Comma 8 2 3 4 3 2 2" xfId="16546"/>
    <cellStyle name="Comma 8 2 3 4 3 2 3" xfId="16547"/>
    <cellStyle name="Comma 8 2 3 4 3 3" xfId="16548"/>
    <cellStyle name="Comma 8 2 3 4 3 4" xfId="16549"/>
    <cellStyle name="Comma 8 2 3 4 4" xfId="16550"/>
    <cellStyle name="Comma 8 2 3 4 4 2" xfId="16551"/>
    <cellStyle name="Comma 8 2 3 4 4 3" xfId="16552"/>
    <cellStyle name="Comma 8 2 3 4 5" xfId="16553"/>
    <cellStyle name="Comma 8 2 3 4 5 2" xfId="16554"/>
    <cellStyle name="Comma 8 2 3 4 5 3" xfId="16555"/>
    <cellStyle name="Comma 8 2 3 4 6" xfId="16556"/>
    <cellStyle name="Comma 8 2 3 4 6 2" xfId="16557"/>
    <cellStyle name="Comma 8 2 3 4 7" xfId="16558"/>
    <cellStyle name="Comma 8 2 3 5" xfId="16559"/>
    <cellStyle name="Comma 8 2 3 5 2" xfId="16560"/>
    <cellStyle name="Comma 8 2 3 5 2 2" xfId="16561"/>
    <cellStyle name="Comma 8 2 3 5 2 2 2" xfId="16562"/>
    <cellStyle name="Comma 8 2 3 5 2 2 3" xfId="16563"/>
    <cellStyle name="Comma 8 2 3 5 2 3" xfId="16564"/>
    <cellStyle name="Comma 8 2 3 5 2 4" xfId="16565"/>
    <cellStyle name="Comma 8 2 3 5 3" xfId="16566"/>
    <cellStyle name="Comma 8 2 3 5 3 2" xfId="16567"/>
    <cellStyle name="Comma 8 2 3 5 3 3" xfId="16568"/>
    <cellStyle name="Comma 8 2 3 5 4" xfId="16569"/>
    <cellStyle name="Comma 8 2 3 5 5" xfId="16570"/>
    <cellStyle name="Comma 8 2 3 6" xfId="16571"/>
    <cellStyle name="Comma 8 2 3 6 2" xfId="16572"/>
    <cellStyle name="Comma 8 2 3 6 2 2" xfId="16573"/>
    <cellStyle name="Comma 8 2 3 6 2 3" xfId="16574"/>
    <cellStyle name="Comma 8 2 3 6 3" xfId="16575"/>
    <cellStyle name="Comma 8 2 3 6 4" xfId="16576"/>
    <cellStyle name="Comma 8 2 3 7" xfId="16577"/>
    <cellStyle name="Comma 8 2 3 7 2" xfId="16578"/>
    <cellStyle name="Comma 8 2 3 7 3" xfId="16579"/>
    <cellStyle name="Comma 8 2 3 8" xfId="16580"/>
    <cellStyle name="Comma 8 2 3 8 2" xfId="16581"/>
    <cellStyle name="Comma 8 2 3 8 3" xfId="16582"/>
    <cellStyle name="Comma 8 2 3 9" xfId="16583"/>
    <cellStyle name="Comma 8 2 3 9 2" xfId="16584"/>
    <cellStyle name="Comma 8 2 3 9 3" xfId="16585"/>
    <cellStyle name="Comma 8 2 4" xfId="16586"/>
    <cellStyle name="Comma 8 2 4 2" xfId="16587"/>
    <cellStyle name="Comma 8 2 4 2 2" xfId="16588"/>
    <cellStyle name="Comma 8 2 4 2 2 2" xfId="16589"/>
    <cellStyle name="Comma 8 2 4 2 2 2 2" xfId="16590"/>
    <cellStyle name="Comma 8 2 4 2 2 2 3" xfId="16591"/>
    <cellStyle name="Comma 8 2 4 2 2 3" xfId="16592"/>
    <cellStyle name="Comma 8 2 4 2 2 4" xfId="16593"/>
    <cellStyle name="Comma 8 2 4 2 3" xfId="16594"/>
    <cellStyle name="Comma 8 2 4 2 3 2" xfId="16595"/>
    <cellStyle name="Comma 8 2 4 2 3 3" xfId="16596"/>
    <cellStyle name="Comma 8 2 4 2 4" xfId="16597"/>
    <cellStyle name="Comma 8 2 4 2 5" xfId="16598"/>
    <cellStyle name="Comma 8 2 4 3" xfId="16599"/>
    <cellStyle name="Comma 8 2 4 3 2" xfId="16600"/>
    <cellStyle name="Comma 8 2 4 3 2 2" xfId="16601"/>
    <cellStyle name="Comma 8 2 4 3 2 3" xfId="16602"/>
    <cellStyle name="Comma 8 2 4 3 3" xfId="16603"/>
    <cellStyle name="Comma 8 2 4 3 4" xfId="16604"/>
    <cellStyle name="Comma 8 2 4 4" xfId="16605"/>
    <cellStyle name="Comma 8 2 4 4 2" xfId="16606"/>
    <cellStyle name="Comma 8 2 4 4 3" xfId="16607"/>
    <cellStyle name="Comma 8 2 4 5" xfId="16608"/>
    <cellStyle name="Comma 8 2 4 5 2" xfId="16609"/>
    <cellStyle name="Comma 8 2 4 5 3" xfId="16610"/>
    <cellStyle name="Comma 8 2 4 6" xfId="16611"/>
    <cellStyle name="Comma 8 2 4 6 2" xfId="16612"/>
    <cellStyle name="Comma 8 2 4 6 3" xfId="16613"/>
    <cellStyle name="Comma 8 2 4 7" xfId="40561"/>
    <cellStyle name="Comma 8 2 5" xfId="16614"/>
    <cellStyle name="Comma 8 2 5 2" xfId="16615"/>
    <cellStyle name="Comma 8 2 5 2 2" xfId="16616"/>
    <cellStyle name="Comma 8 2 5 2 2 2" xfId="16617"/>
    <cellStyle name="Comma 8 2 5 2 2 2 2" xfId="16618"/>
    <cellStyle name="Comma 8 2 5 2 2 2 3" xfId="16619"/>
    <cellStyle name="Comma 8 2 5 2 2 3" xfId="16620"/>
    <cellStyle name="Comma 8 2 5 2 2 4" xfId="16621"/>
    <cellStyle name="Comma 8 2 5 2 3" xfId="16622"/>
    <cellStyle name="Comma 8 2 5 2 3 2" xfId="16623"/>
    <cellStyle name="Comma 8 2 5 2 3 3" xfId="16624"/>
    <cellStyle name="Comma 8 2 5 2 4" xfId="16625"/>
    <cellStyle name="Comma 8 2 5 2 5" xfId="16626"/>
    <cellStyle name="Comma 8 2 5 3" xfId="16627"/>
    <cellStyle name="Comma 8 2 5 3 2" xfId="16628"/>
    <cellStyle name="Comma 8 2 5 3 2 2" xfId="16629"/>
    <cellStyle name="Comma 8 2 5 3 2 3" xfId="16630"/>
    <cellStyle name="Comma 8 2 5 3 3" xfId="16631"/>
    <cellStyle name="Comma 8 2 5 3 4" xfId="16632"/>
    <cellStyle name="Comma 8 2 5 4" xfId="16633"/>
    <cellStyle name="Comma 8 2 5 4 2" xfId="16634"/>
    <cellStyle name="Comma 8 2 5 4 3" xfId="16635"/>
    <cellStyle name="Comma 8 2 5 5" xfId="16636"/>
    <cellStyle name="Comma 8 2 5 5 2" xfId="16637"/>
    <cellStyle name="Comma 8 2 5 5 3" xfId="16638"/>
    <cellStyle name="Comma 8 2 5 6" xfId="16639"/>
    <cellStyle name="Comma 8 2 5 6 2" xfId="16640"/>
    <cellStyle name="Comma 8 2 5 7" xfId="16641"/>
    <cellStyle name="Comma 8 2 6" xfId="16642"/>
    <cellStyle name="Comma 8 2 6 2" xfId="16643"/>
    <cellStyle name="Comma 8 2 6 2 2" xfId="16644"/>
    <cellStyle name="Comma 8 2 6 2 2 2" xfId="16645"/>
    <cellStyle name="Comma 8 2 6 2 2 2 2" xfId="16646"/>
    <cellStyle name="Comma 8 2 6 2 2 2 3" xfId="16647"/>
    <cellStyle name="Comma 8 2 6 2 2 3" xfId="16648"/>
    <cellStyle name="Comma 8 2 6 2 2 4" xfId="16649"/>
    <cellStyle name="Comma 8 2 6 2 3" xfId="16650"/>
    <cellStyle name="Comma 8 2 6 2 3 2" xfId="16651"/>
    <cellStyle name="Comma 8 2 6 2 3 3" xfId="16652"/>
    <cellStyle name="Comma 8 2 6 2 4" xfId="16653"/>
    <cellStyle name="Comma 8 2 6 2 5" xfId="16654"/>
    <cellStyle name="Comma 8 2 6 3" xfId="16655"/>
    <cellStyle name="Comma 8 2 6 3 2" xfId="16656"/>
    <cellStyle name="Comma 8 2 6 3 2 2" xfId="16657"/>
    <cellStyle name="Comma 8 2 6 3 2 3" xfId="16658"/>
    <cellStyle name="Comma 8 2 6 3 3" xfId="16659"/>
    <cellStyle name="Comma 8 2 6 3 4" xfId="16660"/>
    <cellStyle name="Comma 8 2 6 4" xfId="16661"/>
    <cellStyle name="Comma 8 2 6 4 2" xfId="16662"/>
    <cellStyle name="Comma 8 2 6 4 3" xfId="16663"/>
    <cellStyle name="Comma 8 2 6 5" xfId="16664"/>
    <cellStyle name="Comma 8 2 6 5 2" xfId="16665"/>
    <cellStyle name="Comma 8 2 6 5 3" xfId="16666"/>
    <cellStyle name="Comma 8 2 6 6" xfId="16667"/>
    <cellStyle name="Comma 8 2 6 6 2" xfId="16668"/>
    <cellStyle name="Comma 8 2 6 7" xfId="16669"/>
    <cellStyle name="Comma 8 2 7" xfId="16670"/>
    <cellStyle name="Comma 8 2 7 2" xfId="16671"/>
    <cellStyle name="Comma 8 2 7 2 2" xfId="16672"/>
    <cellStyle name="Comma 8 2 7 2 2 2" xfId="16673"/>
    <cellStyle name="Comma 8 2 7 2 2 3" xfId="16674"/>
    <cellStyle name="Comma 8 2 7 2 3" xfId="16675"/>
    <cellStyle name="Comma 8 2 7 2 4" xfId="16676"/>
    <cellStyle name="Comma 8 2 7 3" xfId="16677"/>
    <cellStyle name="Comma 8 2 7 3 2" xfId="16678"/>
    <cellStyle name="Comma 8 2 7 3 3" xfId="16679"/>
    <cellStyle name="Comma 8 2 7 4" xfId="16680"/>
    <cellStyle name="Comma 8 2 7 5" xfId="16681"/>
    <cellStyle name="Comma 8 2 8" xfId="16682"/>
    <cellStyle name="Comma 8 2 8 2" xfId="16683"/>
    <cellStyle name="Comma 8 2 8 2 2" xfId="16684"/>
    <cellStyle name="Comma 8 2 8 2 3" xfId="16685"/>
    <cellStyle name="Comma 8 2 8 3" xfId="16686"/>
    <cellStyle name="Comma 8 2 8 4" xfId="16687"/>
    <cellStyle name="Comma 8 2 9" xfId="16688"/>
    <cellStyle name="Comma 8 2 9 2" xfId="16689"/>
    <cellStyle name="Comma 8 2 9 3" xfId="16690"/>
    <cellStyle name="Comma 8 3" xfId="16691"/>
    <cellStyle name="Comma 8 3 10" xfId="16692"/>
    <cellStyle name="Comma 8 3 10 2" xfId="16693"/>
    <cellStyle name="Comma 8 3 10 3" xfId="16694"/>
    <cellStyle name="Comma 8 3 11" xfId="40562"/>
    <cellStyle name="Comma 8 3 2" xfId="16695"/>
    <cellStyle name="Comma 8 3 2 10" xfId="40563"/>
    <cellStyle name="Comma 8 3 2 2" xfId="16696"/>
    <cellStyle name="Comma 8 3 2 2 2" xfId="16697"/>
    <cellStyle name="Comma 8 3 2 2 2 2" xfId="16698"/>
    <cellStyle name="Comma 8 3 2 2 2 2 2" xfId="16699"/>
    <cellStyle name="Comma 8 3 2 2 2 2 2 2" xfId="16700"/>
    <cellStyle name="Comma 8 3 2 2 2 2 2 3" xfId="16701"/>
    <cellStyle name="Comma 8 3 2 2 2 2 3" xfId="16702"/>
    <cellStyle name="Comma 8 3 2 2 2 2 4" xfId="16703"/>
    <cellStyle name="Comma 8 3 2 2 2 3" xfId="16704"/>
    <cellStyle name="Comma 8 3 2 2 2 3 2" xfId="16705"/>
    <cellStyle name="Comma 8 3 2 2 2 3 3" xfId="16706"/>
    <cellStyle name="Comma 8 3 2 2 2 4" xfId="16707"/>
    <cellStyle name="Comma 8 3 2 2 2 5" xfId="16708"/>
    <cellStyle name="Comma 8 3 2 2 3" xfId="16709"/>
    <cellStyle name="Comma 8 3 2 2 3 2" xfId="16710"/>
    <cellStyle name="Comma 8 3 2 2 3 2 2" xfId="16711"/>
    <cellStyle name="Comma 8 3 2 2 3 2 3" xfId="16712"/>
    <cellStyle name="Comma 8 3 2 2 3 3" xfId="16713"/>
    <cellStyle name="Comma 8 3 2 2 3 4" xfId="16714"/>
    <cellStyle name="Comma 8 3 2 2 4" xfId="16715"/>
    <cellStyle name="Comma 8 3 2 2 4 2" xfId="16716"/>
    <cellStyle name="Comma 8 3 2 2 4 3" xfId="16717"/>
    <cellStyle name="Comma 8 3 2 2 5" xfId="16718"/>
    <cellStyle name="Comma 8 3 2 2 5 2" xfId="16719"/>
    <cellStyle name="Comma 8 3 2 2 5 3" xfId="16720"/>
    <cellStyle name="Comma 8 3 2 2 6" xfId="16721"/>
    <cellStyle name="Comma 8 3 2 2 6 2" xfId="16722"/>
    <cellStyle name="Comma 8 3 2 2 6 3" xfId="16723"/>
    <cellStyle name="Comma 8 3 2 2 7" xfId="40564"/>
    <cellStyle name="Comma 8 3 2 3" xfId="16724"/>
    <cellStyle name="Comma 8 3 2 3 2" xfId="16725"/>
    <cellStyle name="Comma 8 3 2 3 2 2" xfId="16726"/>
    <cellStyle name="Comma 8 3 2 3 2 2 2" xfId="16727"/>
    <cellStyle name="Comma 8 3 2 3 2 2 2 2" xfId="16728"/>
    <cellStyle name="Comma 8 3 2 3 2 2 2 3" xfId="16729"/>
    <cellStyle name="Comma 8 3 2 3 2 2 3" xfId="16730"/>
    <cellStyle name="Comma 8 3 2 3 2 2 4" xfId="16731"/>
    <cellStyle name="Comma 8 3 2 3 2 3" xfId="16732"/>
    <cellStyle name="Comma 8 3 2 3 2 3 2" xfId="16733"/>
    <cellStyle name="Comma 8 3 2 3 2 3 3" xfId="16734"/>
    <cellStyle name="Comma 8 3 2 3 2 4" xfId="16735"/>
    <cellStyle name="Comma 8 3 2 3 2 5" xfId="16736"/>
    <cellStyle name="Comma 8 3 2 3 3" xfId="16737"/>
    <cellStyle name="Comma 8 3 2 3 3 2" xfId="16738"/>
    <cellStyle name="Comma 8 3 2 3 3 2 2" xfId="16739"/>
    <cellStyle name="Comma 8 3 2 3 3 2 3" xfId="16740"/>
    <cellStyle name="Comma 8 3 2 3 3 3" xfId="16741"/>
    <cellStyle name="Comma 8 3 2 3 3 4" xfId="16742"/>
    <cellStyle name="Comma 8 3 2 3 4" xfId="16743"/>
    <cellStyle name="Comma 8 3 2 3 4 2" xfId="16744"/>
    <cellStyle name="Comma 8 3 2 3 4 3" xfId="16745"/>
    <cellStyle name="Comma 8 3 2 3 5" xfId="16746"/>
    <cellStyle name="Comma 8 3 2 3 5 2" xfId="16747"/>
    <cellStyle name="Comma 8 3 2 3 5 3" xfId="16748"/>
    <cellStyle name="Comma 8 3 2 3 6" xfId="16749"/>
    <cellStyle name="Comma 8 3 2 3 6 2" xfId="16750"/>
    <cellStyle name="Comma 8 3 2 3 7" xfId="16751"/>
    <cellStyle name="Comma 8 3 2 4" xfId="16752"/>
    <cellStyle name="Comma 8 3 2 4 2" xfId="16753"/>
    <cellStyle name="Comma 8 3 2 4 2 2" xfId="16754"/>
    <cellStyle name="Comma 8 3 2 4 2 2 2" xfId="16755"/>
    <cellStyle name="Comma 8 3 2 4 2 2 2 2" xfId="16756"/>
    <cellStyle name="Comma 8 3 2 4 2 2 2 3" xfId="16757"/>
    <cellStyle name="Comma 8 3 2 4 2 2 3" xfId="16758"/>
    <cellStyle name="Comma 8 3 2 4 2 2 4" xfId="16759"/>
    <cellStyle name="Comma 8 3 2 4 2 3" xfId="16760"/>
    <cellStyle name="Comma 8 3 2 4 2 3 2" xfId="16761"/>
    <cellStyle name="Comma 8 3 2 4 2 3 3" xfId="16762"/>
    <cellStyle name="Comma 8 3 2 4 2 4" xfId="16763"/>
    <cellStyle name="Comma 8 3 2 4 2 5" xfId="16764"/>
    <cellStyle name="Comma 8 3 2 4 3" xfId="16765"/>
    <cellStyle name="Comma 8 3 2 4 3 2" xfId="16766"/>
    <cellStyle name="Comma 8 3 2 4 3 2 2" xfId="16767"/>
    <cellStyle name="Comma 8 3 2 4 3 2 3" xfId="16768"/>
    <cellStyle name="Comma 8 3 2 4 3 3" xfId="16769"/>
    <cellStyle name="Comma 8 3 2 4 3 4" xfId="16770"/>
    <cellStyle name="Comma 8 3 2 4 4" xfId="16771"/>
    <cellStyle name="Comma 8 3 2 4 4 2" xfId="16772"/>
    <cellStyle name="Comma 8 3 2 4 4 3" xfId="16773"/>
    <cellStyle name="Comma 8 3 2 4 5" xfId="16774"/>
    <cellStyle name="Comma 8 3 2 4 5 2" xfId="16775"/>
    <cellStyle name="Comma 8 3 2 4 5 3" xfId="16776"/>
    <cellStyle name="Comma 8 3 2 4 6" xfId="16777"/>
    <cellStyle name="Comma 8 3 2 4 6 2" xfId="16778"/>
    <cellStyle name="Comma 8 3 2 4 7" xfId="16779"/>
    <cellStyle name="Comma 8 3 2 5" xfId="16780"/>
    <cellStyle name="Comma 8 3 2 5 2" xfId="16781"/>
    <cellStyle name="Comma 8 3 2 5 2 2" xfId="16782"/>
    <cellStyle name="Comma 8 3 2 5 2 2 2" xfId="16783"/>
    <cellStyle name="Comma 8 3 2 5 2 2 3" xfId="16784"/>
    <cellStyle name="Comma 8 3 2 5 2 3" xfId="16785"/>
    <cellStyle name="Comma 8 3 2 5 2 4" xfId="16786"/>
    <cellStyle name="Comma 8 3 2 5 3" xfId="16787"/>
    <cellStyle name="Comma 8 3 2 5 3 2" xfId="16788"/>
    <cellStyle name="Comma 8 3 2 5 3 3" xfId="16789"/>
    <cellStyle name="Comma 8 3 2 5 4" xfId="16790"/>
    <cellStyle name="Comma 8 3 2 5 5" xfId="16791"/>
    <cellStyle name="Comma 8 3 2 6" xfId="16792"/>
    <cellStyle name="Comma 8 3 2 6 2" xfId="16793"/>
    <cellStyle name="Comma 8 3 2 6 2 2" xfId="16794"/>
    <cellStyle name="Comma 8 3 2 6 2 3" xfId="16795"/>
    <cellStyle name="Comma 8 3 2 6 3" xfId="16796"/>
    <cellStyle name="Comma 8 3 2 6 4" xfId="16797"/>
    <cellStyle name="Comma 8 3 2 7" xfId="16798"/>
    <cellStyle name="Comma 8 3 2 7 2" xfId="16799"/>
    <cellStyle name="Comma 8 3 2 7 3" xfId="16800"/>
    <cellStyle name="Comma 8 3 2 8" xfId="16801"/>
    <cellStyle name="Comma 8 3 2 8 2" xfId="16802"/>
    <cellStyle name="Comma 8 3 2 8 3" xfId="16803"/>
    <cellStyle name="Comma 8 3 2 9" xfId="16804"/>
    <cellStyle name="Comma 8 3 2 9 2" xfId="16805"/>
    <cellStyle name="Comma 8 3 2 9 3" xfId="16806"/>
    <cellStyle name="Comma 8 3 3" xfId="16807"/>
    <cellStyle name="Comma 8 3 3 2" xfId="16808"/>
    <cellStyle name="Comma 8 3 3 2 2" xfId="16809"/>
    <cellStyle name="Comma 8 3 3 2 2 2" xfId="16810"/>
    <cellStyle name="Comma 8 3 3 2 2 2 2" xfId="16811"/>
    <cellStyle name="Comma 8 3 3 2 2 2 3" xfId="16812"/>
    <cellStyle name="Comma 8 3 3 2 2 3" xfId="16813"/>
    <cellStyle name="Comma 8 3 3 2 2 4" xfId="16814"/>
    <cellStyle name="Comma 8 3 3 2 3" xfId="16815"/>
    <cellStyle name="Comma 8 3 3 2 3 2" xfId="16816"/>
    <cellStyle name="Comma 8 3 3 2 3 3" xfId="16817"/>
    <cellStyle name="Comma 8 3 3 2 4" xfId="16818"/>
    <cellStyle name="Comma 8 3 3 2 5" xfId="16819"/>
    <cellStyle name="Comma 8 3 3 3" xfId="16820"/>
    <cellStyle name="Comma 8 3 3 3 2" xfId="16821"/>
    <cellStyle name="Comma 8 3 3 3 2 2" xfId="16822"/>
    <cellStyle name="Comma 8 3 3 3 2 3" xfId="16823"/>
    <cellStyle name="Comma 8 3 3 3 3" xfId="16824"/>
    <cellStyle name="Comma 8 3 3 3 4" xfId="16825"/>
    <cellStyle name="Comma 8 3 3 4" xfId="16826"/>
    <cellStyle name="Comma 8 3 3 4 2" xfId="16827"/>
    <cellStyle name="Comma 8 3 3 4 3" xfId="16828"/>
    <cellStyle name="Comma 8 3 3 5" xfId="16829"/>
    <cellStyle name="Comma 8 3 3 5 2" xfId="16830"/>
    <cellStyle name="Comma 8 3 3 5 3" xfId="16831"/>
    <cellStyle name="Comma 8 3 3 6" xfId="16832"/>
    <cellStyle name="Comma 8 3 3 6 2" xfId="16833"/>
    <cellStyle name="Comma 8 3 3 6 3" xfId="16834"/>
    <cellStyle name="Comma 8 3 3 7" xfId="40565"/>
    <cellStyle name="Comma 8 3 4" xfId="16835"/>
    <cellStyle name="Comma 8 3 4 2" xfId="16836"/>
    <cellStyle name="Comma 8 3 4 2 2" xfId="16837"/>
    <cellStyle name="Comma 8 3 4 2 2 2" xfId="16838"/>
    <cellStyle name="Comma 8 3 4 2 2 2 2" xfId="16839"/>
    <cellStyle name="Comma 8 3 4 2 2 2 3" xfId="16840"/>
    <cellStyle name="Comma 8 3 4 2 2 3" xfId="16841"/>
    <cellStyle name="Comma 8 3 4 2 2 4" xfId="16842"/>
    <cellStyle name="Comma 8 3 4 2 3" xfId="16843"/>
    <cellStyle name="Comma 8 3 4 2 3 2" xfId="16844"/>
    <cellStyle name="Comma 8 3 4 2 3 3" xfId="16845"/>
    <cellStyle name="Comma 8 3 4 2 4" xfId="16846"/>
    <cellStyle name="Comma 8 3 4 2 5" xfId="16847"/>
    <cellStyle name="Comma 8 3 4 3" xfId="16848"/>
    <cellStyle name="Comma 8 3 4 3 2" xfId="16849"/>
    <cellStyle name="Comma 8 3 4 3 2 2" xfId="16850"/>
    <cellStyle name="Comma 8 3 4 3 2 3" xfId="16851"/>
    <cellStyle name="Comma 8 3 4 3 3" xfId="16852"/>
    <cellStyle name="Comma 8 3 4 3 4" xfId="16853"/>
    <cellStyle name="Comma 8 3 4 4" xfId="16854"/>
    <cellStyle name="Comma 8 3 4 4 2" xfId="16855"/>
    <cellStyle name="Comma 8 3 4 4 3" xfId="16856"/>
    <cellStyle name="Comma 8 3 4 5" xfId="16857"/>
    <cellStyle name="Comma 8 3 4 5 2" xfId="16858"/>
    <cellStyle name="Comma 8 3 4 5 3" xfId="16859"/>
    <cellStyle name="Comma 8 3 4 6" xfId="16860"/>
    <cellStyle name="Comma 8 3 4 6 2" xfId="16861"/>
    <cellStyle name="Comma 8 3 4 7" xfId="16862"/>
    <cellStyle name="Comma 8 3 5" xfId="16863"/>
    <cellStyle name="Comma 8 3 5 2" xfId="16864"/>
    <cellStyle name="Comma 8 3 5 2 2" xfId="16865"/>
    <cellStyle name="Comma 8 3 5 2 2 2" xfId="16866"/>
    <cellStyle name="Comma 8 3 5 2 2 2 2" xfId="16867"/>
    <cellStyle name="Comma 8 3 5 2 2 2 3" xfId="16868"/>
    <cellStyle name="Comma 8 3 5 2 2 3" xfId="16869"/>
    <cellStyle name="Comma 8 3 5 2 2 4" xfId="16870"/>
    <cellStyle name="Comma 8 3 5 2 3" xfId="16871"/>
    <cellStyle name="Comma 8 3 5 2 3 2" xfId="16872"/>
    <cellStyle name="Comma 8 3 5 2 3 3" xfId="16873"/>
    <cellStyle name="Comma 8 3 5 2 4" xfId="16874"/>
    <cellStyle name="Comma 8 3 5 2 5" xfId="16875"/>
    <cellStyle name="Comma 8 3 5 3" xfId="16876"/>
    <cellStyle name="Comma 8 3 5 3 2" xfId="16877"/>
    <cellStyle name="Comma 8 3 5 3 2 2" xfId="16878"/>
    <cellStyle name="Comma 8 3 5 3 2 3" xfId="16879"/>
    <cellStyle name="Comma 8 3 5 3 3" xfId="16880"/>
    <cellStyle name="Comma 8 3 5 3 4" xfId="16881"/>
    <cellStyle name="Comma 8 3 5 4" xfId="16882"/>
    <cellStyle name="Comma 8 3 5 4 2" xfId="16883"/>
    <cellStyle name="Comma 8 3 5 4 3" xfId="16884"/>
    <cellStyle name="Comma 8 3 5 5" xfId="16885"/>
    <cellStyle name="Comma 8 3 5 5 2" xfId="16886"/>
    <cellStyle name="Comma 8 3 5 5 3" xfId="16887"/>
    <cellStyle name="Comma 8 3 5 6" xfId="16888"/>
    <cellStyle name="Comma 8 3 5 6 2" xfId="16889"/>
    <cellStyle name="Comma 8 3 5 7" xfId="16890"/>
    <cellStyle name="Comma 8 3 6" xfId="16891"/>
    <cellStyle name="Comma 8 3 6 2" xfId="16892"/>
    <cellStyle name="Comma 8 3 6 2 2" xfId="16893"/>
    <cellStyle name="Comma 8 3 6 2 2 2" xfId="16894"/>
    <cellStyle name="Comma 8 3 6 2 2 3" xfId="16895"/>
    <cellStyle name="Comma 8 3 6 2 3" xfId="16896"/>
    <cellStyle name="Comma 8 3 6 2 4" xfId="16897"/>
    <cellStyle name="Comma 8 3 6 3" xfId="16898"/>
    <cellStyle name="Comma 8 3 6 3 2" xfId="16899"/>
    <cellStyle name="Comma 8 3 6 3 3" xfId="16900"/>
    <cellStyle name="Comma 8 3 6 4" xfId="16901"/>
    <cellStyle name="Comma 8 3 6 5" xfId="16902"/>
    <cellStyle name="Comma 8 3 7" xfId="16903"/>
    <cellStyle name="Comma 8 3 7 2" xfId="16904"/>
    <cellStyle name="Comma 8 3 7 2 2" xfId="16905"/>
    <cellStyle name="Comma 8 3 7 2 3" xfId="16906"/>
    <cellStyle name="Comma 8 3 7 3" xfId="16907"/>
    <cellStyle name="Comma 8 3 7 4" xfId="16908"/>
    <cellStyle name="Comma 8 3 8" xfId="16909"/>
    <cellStyle name="Comma 8 3 8 2" xfId="16910"/>
    <cellStyle name="Comma 8 3 8 3" xfId="16911"/>
    <cellStyle name="Comma 8 3 9" xfId="16912"/>
    <cellStyle name="Comma 8 3 9 2" xfId="16913"/>
    <cellStyle name="Comma 8 3 9 3" xfId="16914"/>
    <cellStyle name="Comma 8 4" xfId="16915"/>
    <cellStyle name="Comma 8 4 10" xfId="40566"/>
    <cellStyle name="Comma 8 4 2" xfId="16916"/>
    <cellStyle name="Comma 8 4 2 2" xfId="16917"/>
    <cellStyle name="Comma 8 4 2 2 2" xfId="16918"/>
    <cellStyle name="Comma 8 4 2 2 2 2" xfId="16919"/>
    <cellStyle name="Comma 8 4 2 2 2 2 2" xfId="16920"/>
    <cellStyle name="Comma 8 4 2 2 2 2 3" xfId="16921"/>
    <cellStyle name="Comma 8 4 2 2 2 3" xfId="16922"/>
    <cellStyle name="Comma 8 4 2 2 2 4" xfId="16923"/>
    <cellStyle name="Comma 8 4 2 2 3" xfId="16924"/>
    <cellStyle name="Comma 8 4 2 2 3 2" xfId="16925"/>
    <cellStyle name="Comma 8 4 2 2 3 3" xfId="16926"/>
    <cellStyle name="Comma 8 4 2 2 4" xfId="16927"/>
    <cellStyle name="Comma 8 4 2 2 5" xfId="16928"/>
    <cellStyle name="Comma 8 4 2 3" xfId="16929"/>
    <cellStyle name="Comma 8 4 2 3 2" xfId="16930"/>
    <cellStyle name="Comma 8 4 2 3 2 2" xfId="16931"/>
    <cellStyle name="Comma 8 4 2 3 2 3" xfId="16932"/>
    <cellStyle name="Comma 8 4 2 3 3" xfId="16933"/>
    <cellStyle name="Comma 8 4 2 3 4" xfId="16934"/>
    <cellStyle name="Comma 8 4 2 4" xfId="16935"/>
    <cellStyle name="Comma 8 4 2 4 2" xfId="16936"/>
    <cellStyle name="Comma 8 4 2 4 3" xfId="16937"/>
    <cellStyle name="Comma 8 4 2 5" xfId="16938"/>
    <cellStyle name="Comma 8 4 2 5 2" xfId="16939"/>
    <cellStyle name="Comma 8 4 2 5 3" xfId="16940"/>
    <cellStyle name="Comma 8 4 2 6" xfId="16941"/>
    <cellStyle name="Comma 8 4 2 6 2" xfId="16942"/>
    <cellStyle name="Comma 8 4 2 6 3" xfId="16943"/>
    <cellStyle name="Comma 8 4 2 7" xfId="40567"/>
    <cellStyle name="Comma 8 4 3" xfId="16944"/>
    <cellStyle name="Comma 8 4 3 2" xfId="16945"/>
    <cellStyle name="Comma 8 4 3 2 2" xfId="16946"/>
    <cellStyle name="Comma 8 4 3 2 2 2" xfId="16947"/>
    <cellStyle name="Comma 8 4 3 2 2 2 2" xfId="16948"/>
    <cellStyle name="Comma 8 4 3 2 2 2 3" xfId="16949"/>
    <cellStyle name="Comma 8 4 3 2 2 3" xfId="16950"/>
    <cellStyle name="Comma 8 4 3 2 2 4" xfId="16951"/>
    <cellStyle name="Comma 8 4 3 2 3" xfId="16952"/>
    <cellStyle name="Comma 8 4 3 2 3 2" xfId="16953"/>
    <cellStyle name="Comma 8 4 3 2 3 3" xfId="16954"/>
    <cellStyle name="Comma 8 4 3 2 4" xfId="16955"/>
    <cellStyle name="Comma 8 4 3 2 5" xfId="16956"/>
    <cellStyle name="Comma 8 4 3 3" xfId="16957"/>
    <cellStyle name="Comma 8 4 3 3 2" xfId="16958"/>
    <cellStyle name="Comma 8 4 3 3 2 2" xfId="16959"/>
    <cellStyle name="Comma 8 4 3 3 2 3" xfId="16960"/>
    <cellStyle name="Comma 8 4 3 3 3" xfId="16961"/>
    <cellStyle name="Comma 8 4 3 3 4" xfId="16962"/>
    <cellStyle name="Comma 8 4 3 4" xfId="16963"/>
    <cellStyle name="Comma 8 4 3 4 2" xfId="16964"/>
    <cellStyle name="Comma 8 4 3 4 3" xfId="16965"/>
    <cellStyle name="Comma 8 4 3 5" xfId="16966"/>
    <cellStyle name="Comma 8 4 3 5 2" xfId="16967"/>
    <cellStyle name="Comma 8 4 3 5 3" xfId="16968"/>
    <cellStyle name="Comma 8 4 3 6" xfId="16969"/>
    <cellStyle name="Comma 8 4 3 6 2" xfId="16970"/>
    <cellStyle name="Comma 8 4 3 7" xfId="16971"/>
    <cellStyle name="Comma 8 4 4" xfId="16972"/>
    <cellStyle name="Comma 8 4 4 2" xfId="16973"/>
    <cellStyle name="Comma 8 4 4 2 2" xfId="16974"/>
    <cellStyle name="Comma 8 4 4 2 2 2" xfId="16975"/>
    <cellStyle name="Comma 8 4 4 2 2 2 2" xfId="16976"/>
    <cellStyle name="Comma 8 4 4 2 2 2 3" xfId="16977"/>
    <cellStyle name="Comma 8 4 4 2 2 3" xfId="16978"/>
    <cellStyle name="Comma 8 4 4 2 2 4" xfId="16979"/>
    <cellStyle name="Comma 8 4 4 2 3" xfId="16980"/>
    <cellStyle name="Comma 8 4 4 2 3 2" xfId="16981"/>
    <cellStyle name="Comma 8 4 4 2 3 3" xfId="16982"/>
    <cellStyle name="Comma 8 4 4 2 4" xfId="16983"/>
    <cellStyle name="Comma 8 4 4 2 5" xfId="16984"/>
    <cellStyle name="Comma 8 4 4 3" xfId="16985"/>
    <cellStyle name="Comma 8 4 4 3 2" xfId="16986"/>
    <cellStyle name="Comma 8 4 4 3 2 2" xfId="16987"/>
    <cellStyle name="Comma 8 4 4 3 2 3" xfId="16988"/>
    <cellStyle name="Comma 8 4 4 3 3" xfId="16989"/>
    <cellStyle name="Comma 8 4 4 3 4" xfId="16990"/>
    <cellStyle name="Comma 8 4 4 4" xfId="16991"/>
    <cellStyle name="Comma 8 4 4 4 2" xfId="16992"/>
    <cellStyle name="Comma 8 4 4 4 3" xfId="16993"/>
    <cellStyle name="Comma 8 4 4 5" xfId="16994"/>
    <cellStyle name="Comma 8 4 4 5 2" xfId="16995"/>
    <cellStyle name="Comma 8 4 4 5 3" xfId="16996"/>
    <cellStyle name="Comma 8 4 4 6" xfId="16997"/>
    <cellStyle name="Comma 8 4 4 6 2" xfId="16998"/>
    <cellStyle name="Comma 8 4 4 7" xfId="16999"/>
    <cellStyle name="Comma 8 4 5" xfId="17000"/>
    <cellStyle name="Comma 8 4 5 2" xfId="17001"/>
    <cellStyle name="Comma 8 4 5 2 2" xfId="17002"/>
    <cellStyle name="Comma 8 4 5 2 2 2" xfId="17003"/>
    <cellStyle name="Comma 8 4 5 2 2 3" xfId="17004"/>
    <cellStyle name="Comma 8 4 5 2 3" xfId="17005"/>
    <cellStyle name="Comma 8 4 5 2 4" xfId="17006"/>
    <cellStyle name="Comma 8 4 5 3" xfId="17007"/>
    <cellStyle name="Comma 8 4 5 3 2" xfId="17008"/>
    <cellStyle name="Comma 8 4 5 3 3" xfId="17009"/>
    <cellStyle name="Comma 8 4 5 4" xfId="17010"/>
    <cellStyle name="Comma 8 4 5 5" xfId="17011"/>
    <cellStyle name="Comma 8 4 6" xfId="17012"/>
    <cellStyle name="Comma 8 4 6 2" xfId="17013"/>
    <cellStyle name="Comma 8 4 6 2 2" xfId="17014"/>
    <cellStyle name="Comma 8 4 6 2 3" xfId="17015"/>
    <cellStyle name="Comma 8 4 6 3" xfId="17016"/>
    <cellStyle name="Comma 8 4 6 4" xfId="17017"/>
    <cellStyle name="Comma 8 4 7" xfId="17018"/>
    <cellStyle name="Comma 8 4 7 2" xfId="17019"/>
    <cellStyle name="Comma 8 4 7 3" xfId="17020"/>
    <cellStyle name="Comma 8 4 8" xfId="17021"/>
    <cellStyle name="Comma 8 4 8 2" xfId="17022"/>
    <cellStyle name="Comma 8 4 8 3" xfId="17023"/>
    <cellStyle name="Comma 8 4 9" xfId="17024"/>
    <cellStyle name="Comma 8 4 9 2" xfId="17025"/>
    <cellStyle name="Comma 8 4 9 3" xfId="17026"/>
    <cellStyle name="Comma 8 5" xfId="17027"/>
    <cellStyle name="Comma 8 5 10" xfId="40568"/>
    <cellStyle name="Comma 8 5 2" xfId="17028"/>
    <cellStyle name="Comma 8 5 2 2" xfId="17029"/>
    <cellStyle name="Comma 8 5 2 2 2" xfId="17030"/>
    <cellStyle name="Comma 8 5 2 2 2 2" xfId="17031"/>
    <cellStyle name="Comma 8 5 2 2 2 2 2" xfId="17032"/>
    <cellStyle name="Comma 8 5 2 2 2 2 3" xfId="17033"/>
    <cellStyle name="Comma 8 5 2 2 2 3" xfId="17034"/>
    <cellStyle name="Comma 8 5 2 2 2 4" xfId="17035"/>
    <cellStyle name="Comma 8 5 2 2 3" xfId="17036"/>
    <cellStyle name="Comma 8 5 2 2 3 2" xfId="17037"/>
    <cellStyle name="Comma 8 5 2 2 3 3" xfId="17038"/>
    <cellStyle name="Comma 8 5 2 2 4" xfId="17039"/>
    <cellStyle name="Comma 8 5 2 2 5" xfId="17040"/>
    <cellStyle name="Comma 8 5 2 3" xfId="17041"/>
    <cellStyle name="Comma 8 5 2 3 2" xfId="17042"/>
    <cellStyle name="Comma 8 5 2 3 2 2" xfId="17043"/>
    <cellStyle name="Comma 8 5 2 3 2 3" xfId="17044"/>
    <cellStyle name="Comma 8 5 2 3 3" xfId="17045"/>
    <cellStyle name="Comma 8 5 2 3 4" xfId="17046"/>
    <cellStyle name="Comma 8 5 2 4" xfId="17047"/>
    <cellStyle name="Comma 8 5 2 4 2" xfId="17048"/>
    <cellStyle name="Comma 8 5 2 4 3" xfId="17049"/>
    <cellStyle name="Comma 8 5 2 5" xfId="17050"/>
    <cellStyle name="Comma 8 5 2 5 2" xfId="17051"/>
    <cellStyle name="Comma 8 5 2 5 3" xfId="17052"/>
    <cellStyle name="Comma 8 5 2 6" xfId="17053"/>
    <cellStyle name="Comma 8 5 2 6 2" xfId="17054"/>
    <cellStyle name="Comma 8 5 2 7" xfId="17055"/>
    <cellStyle name="Comma 8 5 3" xfId="17056"/>
    <cellStyle name="Comma 8 5 3 2" xfId="17057"/>
    <cellStyle name="Comma 8 5 3 2 2" xfId="17058"/>
    <cellStyle name="Comma 8 5 3 2 2 2" xfId="17059"/>
    <cellStyle name="Comma 8 5 3 2 2 2 2" xfId="17060"/>
    <cellStyle name="Comma 8 5 3 2 2 2 3" xfId="17061"/>
    <cellStyle name="Comma 8 5 3 2 2 3" xfId="17062"/>
    <cellStyle name="Comma 8 5 3 2 2 4" xfId="17063"/>
    <cellStyle name="Comma 8 5 3 2 3" xfId="17064"/>
    <cellStyle name="Comma 8 5 3 2 3 2" xfId="17065"/>
    <cellStyle name="Comma 8 5 3 2 3 3" xfId="17066"/>
    <cellStyle name="Comma 8 5 3 2 4" xfId="17067"/>
    <cellStyle name="Comma 8 5 3 2 5" xfId="17068"/>
    <cellStyle name="Comma 8 5 3 3" xfId="17069"/>
    <cellStyle name="Comma 8 5 3 3 2" xfId="17070"/>
    <cellStyle name="Comma 8 5 3 3 2 2" xfId="17071"/>
    <cellStyle name="Comma 8 5 3 3 2 3" xfId="17072"/>
    <cellStyle name="Comma 8 5 3 3 3" xfId="17073"/>
    <cellStyle name="Comma 8 5 3 3 4" xfId="17074"/>
    <cellStyle name="Comma 8 5 3 4" xfId="17075"/>
    <cellStyle name="Comma 8 5 3 4 2" xfId="17076"/>
    <cellStyle name="Comma 8 5 3 4 3" xfId="17077"/>
    <cellStyle name="Comma 8 5 3 5" xfId="17078"/>
    <cellStyle name="Comma 8 5 3 5 2" xfId="17079"/>
    <cellStyle name="Comma 8 5 3 5 3" xfId="17080"/>
    <cellStyle name="Comma 8 5 3 6" xfId="17081"/>
    <cellStyle name="Comma 8 5 3 6 2" xfId="17082"/>
    <cellStyle name="Comma 8 5 3 7" xfId="17083"/>
    <cellStyle name="Comma 8 5 4" xfId="17084"/>
    <cellStyle name="Comma 8 5 4 2" xfId="17085"/>
    <cellStyle name="Comma 8 5 4 2 2" xfId="17086"/>
    <cellStyle name="Comma 8 5 4 2 2 2" xfId="17087"/>
    <cellStyle name="Comma 8 5 4 2 2 2 2" xfId="17088"/>
    <cellStyle name="Comma 8 5 4 2 2 2 3" xfId="17089"/>
    <cellStyle name="Comma 8 5 4 2 2 3" xfId="17090"/>
    <cellStyle name="Comma 8 5 4 2 2 4" xfId="17091"/>
    <cellStyle name="Comma 8 5 4 2 3" xfId="17092"/>
    <cellStyle name="Comma 8 5 4 2 3 2" xfId="17093"/>
    <cellStyle name="Comma 8 5 4 2 3 3" xfId="17094"/>
    <cellStyle name="Comma 8 5 4 2 4" xfId="17095"/>
    <cellStyle name="Comma 8 5 4 2 5" xfId="17096"/>
    <cellStyle name="Comma 8 5 4 3" xfId="17097"/>
    <cellStyle name="Comma 8 5 4 3 2" xfId="17098"/>
    <cellStyle name="Comma 8 5 4 3 2 2" xfId="17099"/>
    <cellStyle name="Comma 8 5 4 3 2 3" xfId="17100"/>
    <cellStyle name="Comma 8 5 4 3 3" xfId="17101"/>
    <cellStyle name="Comma 8 5 4 3 4" xfId="17102"/>
    <cellStyle name="Comma 8 5 4 4" xfId="17103"/>
    <cellStyle name="Comma 8 5 4 4 2" xfId="17104"/>
    <cellStyle name="Comma 8 5 4 4 3" xfId="17105"/>
    <cellStyle name="Comma 8 5 4 5" xfId="17106"/>
    <cellStyle name="Comma 8 5 4 5 2" xfId="17107"/>
    <cellStyle name="Comma 8 5 4 5 3" xfId="17108"/>
    <cellStyle name="Comma 8 5 4 6" xfId="17109"/>
    <cellStyle name="Comma 8 5 4 6 2" xfId="17110"/>
    <cellStyle name="Comma 8 5 4 7" xfId="17111"/>
    <cellStyle name="Comma 8 5 5" xfId="17112"/>
    <cellStyle name="Comma 8 5 5 2" xfId="17113"/>
    <cellStyle name="Comma 8 5 5 2 2" xfId="17114"/>
    <cellStyle name="Comma 8 5 5 2 2 2" xfId="17115"/>
    <cellStyle name="Comma 8 5 5 2 2 3" xfId="17116"/>
    <cellStyle name="Comma 8 5 5 2 3" xfId="17117"/>
    <cellStyle name="Comma 8 5 5 2 4" xfId="17118"/>
    <cellStyle name="Comma 8 5 5 3" xfId="17119"/>
    <cellStyle name="Comma 8 5 5 3 2" xfId="17120"/>
    <cellStyle name="Comma 8 5 5 3 3" xfId="17121"/>
    <cellStyle name="Comma 8 5 5 4" xfId="17122"/>
    <cellStyle name="Comma 8 5 5 5" xfId="17123"/>
    <cellStyle name="Comma 8 5 6" xfId="17124"/>
    <cellStyle name="Comma 8 5 6 2" xfId="17125"/>
    <cellStyle name="Comma 8 5 6 2 2" xfId="17126"/>
    <cellStyle name="Comma 8 5 6 2 3" xfId="17127"/>
    <cellStyle name="Comma 8 5 6 3" xfId="17128"/>
    <cellStyle name="Comma 8 5 6 4" xfId="17129"/>
    <cellStyle name="Comma 8 5 7" xfId="17130"/>
    <cellStyle name="Comma 8 5 7 2" xfId="17131"/>
    <cellStyle name="Comma 8 5 7 3" xfId="17132"/>
    <cellStyle name="Comma 8 5 8" xfId="17133"/>
    <cellStyle name="Comma 8 5 8 2" xfId="17134"/>
    <cellStyle name="Comma 8 5 8 3" xfId="17135"/>
    <cellStyle name="Comma 8 5 9" xfId="17136"/>
    <cellStyle name="Comma 8 5 9 2" xfId="17137"/>
    <cellStyle name="Comma 8 5 9 3" xfId="17138"/>
    <cellStyle name="Comma 8 6" xfId="17139"/>
    <cellStyle name="Comma 8 6 2" xfId="17140"/>
    <cellStyle name="Comma 8 6 2 2" xfId="17141"/>
    <cellStyle name="Comma 8 6 2 2 2" xfId="17142"/>
    <cellStyle name="Comma 8 6 2 2 2 2" xfId="17143"/>
    <cellStyle name="Comma 8 6 2 2 2 3" xfId="17144"/>
    <cellStyle name="Comma 8 6 2 2 3" xfId="17145"/>
    <cellStyle name="Comma 8 6 2 2 4" xfId="17146"/>
    <cellStyle name="Comma 8 6 2 3" xfId="17147"/>
    <cellStyle name="Comma 8 6 2 3 2" xfId="17148"/>
    <cellStyle name="Comma 8 6 2 3 3" xfId="17149"/>
    <cellStyle name="Comma 8 6 2 4" xfId="17150"/>
    <cellStyle name="Comma 8 6 2 5" xfId="17151"/>
    <cellStyle name="Comma 8 6 3" xfId="17152"/>
    <cellStyle name="Comma 8 6 3 2" xfId="17153"/>
    <cellStyle name="Comma 8 6 3 2 2" xfId="17154"/>
    <cellStyle name="Comma 8 6 3 2 3" xfId="17155"/>
    <cellStyle name="Comma 8 6 3 3" xfId="17156"/>
    <cellStyle name="Comma 8 6 3 4" xfId="17157"/>
    <cellStyle name="Comma 8 6 4" xfId="17158"/>
    <cellStyle name="Comma 8 6 4 2" xfId="17159"/>
    <cellStyle name="Comma 8 6 4 3" xfId="17160"/>
    <cellStyle name="Comma 8 6 5" xfId="17161"/>
    <cellStyle name="Comma 8 6 5 2" xfId="17162"/>
    <cellStyle name="Comma 8 6 5 3" xfId="17163"/>
    <cellStyle name="Comma 8 6 6" xfId="17164"/>
    <cellStyle name="Comma 8 6 6 2" xfId="17165"/>
    <cellStyle name="Comma 8 6 6 3" xfId="17166"/>
    <cellStyle name="Comma 8 6 7" xfId="40569"/>
    <cellStyle name="Comma 8 7" xfId="17167"/>
    <cellStyle name="Comma 8 7 2" xfId="17168"/>
    <cellStyle name="Comma 8 7 2 2" xfId="17169"/>
    <cellStyle name="Comma 8 7 2 2 2" xfId="17170"/>
    <cellStyle name="Comma 8 7 2 2 2 2" xfId="17171"/>
    <cellStyle name="Comma 8 7 2 2 2 3" xfId="17172"/>
    <cellStyle name="Comma 8 7 2 2 3" xfId="17173"/>
    <cellStyle name="Comma 8 7 2 2 4" xfId="17174"/>
    <cellStyle name="Comma 8 7 2 3" xfId="17175"/>
    <cellStyle name="Comma 8 7 2 3 2" xfId="17176"/>
    <cellStyle name="Comma 8 7 2 3 3" xfId="17177"/>
    <cellStyle name="Comma 8 7 2 4" xfId="17178"/>
    <cellStyle name="Comma 8 7 2 5" xfId="17179"/>
    <cellStyle name="Comma 8 7 3" xfId="17180"/>
    <cellStyle name="Comma 8 7 3 2" xfId="17181"/>
    <cellStyle name="Comma 8 7 3 2 2" xfId="17182"/>
    <cellStyle name="Comma 8 7 3 2 3" xfId="17183"/>
    <cellStyle name="Comma 8 7 3 3" xfId="17184"/>
    <cellStyle name="Comma 8 7 3 4" xfId="17185"/>
    <cellStyle name="Comma 8 7 4" xfId="17186"/>
    <cellStyle name="Comma 8 7 4 2" xfId="17187"/>
    <cellStyle name="Comma 8 7 4 3" xfId="17188"/>
    <cellStyle name="Comma 8 7 5" xfId="17189"/>
    <cellStyle name="Comma 8 7 5 2" xfId="17190"/>
    <cellStyle name="Comma 8 7 5 3" xfId="17191"/>
    <cellStyle name="Comma 8 7 6" xfId="17192"/>
    <cellStyle name="Comma 8 7 6 2" xfId="17193"/>
    <cellStyle name="Comma 8 7 6 3" xfId="17194"/>
    <cellStyle name="Comma 8 7 7" xfId="40570"/>
    <cellStyle name="Comma 8 8" xfId="17195"/>
    <cellStyle name="Comma 8 8 2" xfId="17196"/>
    <cellStyle name="Comma 8 8 2 2" xfId="17197"/>
    <cellStyle name="Comma 8 8 2 2 2" xfId="17198"/>
    <cellStyle name="Comma 8 8 2 2 2 2" xfId="17199"/>
    <cellStyle name="Comma 8 8 2 2 2 3" xfId="17200"/>
    <cellStyle name="Comma 8 8 2 2 3" xfId="17201"/>
    <cellStyle name="Comma 8 8 2 2 4" xfId="17202"/>
    <cellStyle name="Comma 8 8 2 3" xfId="17203"/>
    <cellStyle name="Comma 8 8 2 3 2" xfId="17204"/>
    <cellStyle name="Comma 8 8 2 3 3" xfId="17205"/>
    <cellStyle name="Comma 8 8 2 4" xfId="17206"/>
    <cellStyle name="Comma 8 8 2 5" xfId="17207"/>
    <cellStyle name="Comma 8 8 3" xfId="17208"/>
    <cellStyle name="Comma 8 8 3 2" xfId="17209"/>
    <cellStyle name="Comma 8 8 3 2 2" xfId="17210"/>
    <cellStyle name="Comma 8 8 3 2 3" xfId="17211"/>
    <cellStyle name="Comma 8 8 3 3" xfId="17212"/>
    <cellStyle name="Comma 8 8 3 4" xfId="17213"/>
    <cellStyle name="Comma 8 8 4" xfId="17214"/>
    <cellStyle name="Comma 8 8 4 2" xfId="17215"/>
    <cellStyle name="Comma 8 8 4 3" xfId="17216"/>
    <cellStyle name="Comma 8 8 5" xfId="17217"/>
    <cellStyle name="Comma 8 8 5 2" xfId="17218"/>
    <cellStyle name="Comma 8 8 5 3" xfId="17219"/>
    <cellStyle name="Comma 8 8 6" xfId="17220"/>
    <cellStyle name="Comma 8 8 6 2" xfId="17221"/>
    <cellStyle name="Comma 8 8 7" xfId="17222"/>
    <cellStyle name="Comma 8 9" xfId="17223"/>
    <cellStyle name="Comma 8 9 2" xfId="17224"/>
    <cellStyle name="Comma 8 9 2 2" xfId="17225"/>
    <cellStyle name="Comma 8 9 2 2 2" xfId="17226"/>
    <cellStyle name="Comma 8 9 2 2 3" xfId="17227"/>
    <cellStyle name="Comma 8 9 2 3" xfId="17228"/>
    <cellStyle name="Comma 8 9 2 4" xfId="17229"/>
    <cellStyle name="Comma 8 9 3" xfId="17230"/>
    <cellStyle name="Comma 8 9 3 2" xfId="17231"/>
    <cellStyle name="Comma 8 9 3 3" xfId="17232"/>
    <cellStyle name="Comma 8 9 4" xfId="17233"/>
    <cellStyle name="Comma 8 9 4 2" xfId="17234"/>
    <cellStyle name="Comma 8 9 4 3" xfId="17235"/>
    <cellStyle name="Comma 8 9 5" xfId="17236"/>
    <cellStyle name="Comma 8 9 5 2" xfId="17237"/>
    <cellStyle name="Comma 8 9 6" xfId="17238"/>
    <cellStyle name="Comma 9" xfId="17239"/>
    <cellStyle name="Comma 9 2" xfId="17240"/>
    <cellStyle name="Currency 2" xfId="17241"/>
    <cellStyle name="Currency 2 2" xfId="17242"/>
    <cellStyle name="Currency 3" xfId="17243"/>
    <cellStyle name="Currency 3 10" xfId="17244"/>
    <cellStyle name="Currency 3 10 2" xfId="17245"/>
    <cellStyle name="Currency 3 10 2 2" xfId="17246"/>
    <cellStyle name="Currency 3 10 2 2 2" xfId="17247"/>
    <cellStyle name="Currency 3 10 2 2 3" xfId="17248"/>
    <cellStyle name="Currency 3 10 2 3" xfId="17249"/>
    <cellStyle name="Currency 3 10 2 4" xfId="17250"/>
    <cellStyle name="Currency 3 10 3" xfId="17251"/>
    <cellStyle name="Currency 3 10 3 2" xfId="17252"/>
    <cellStyle name="Currency 3 10 3 3" xfId="17253"/>
    <cellStyle name="Currency 3 10 4" xfId="17254"/>
    <cellStyle name="Currency 3 10 4 2" xfId="17255"/>
    <cellStyle name="Currency 3 10 4 3" xfId="17256"/>
    <cellStyle name="Currency 3 10 5" xfId="17257"/>
    <cellStyle name="Currency 3 10 5 2" xfId="17258"/>
    <cellStyle name="Currency 3 10 6" xfId="17259"/>
    <cellStyle name="Currency 3 11" xfId="17260"/>
    <cellStyle name="Currency 3 11 2" xfId="17261"/>
    <cellStyle name="Currency 3 11 2 2" xfId="17262"/>
    <cellStyle name="Currency 3 11 2 3" xfId="17263"/>
    <cellStyle name="Currency 3 11 3" xfId="17264"/>
    <cellStyle name="Currency 3 11 4" xfId="17265"/>
    <cellStyle name="Currency 3 12" xfId="17266"/>
    <cellStyle name="Currency 3 12 2" xfId="17267"/>
    <cellStyle name="Currency 3 12 3" xfId="17268"/>
    <cellStyle name="Currency 3 13" xfId="17269"/>
    <cellStyle name="Currency 3 13 2" xfId="17270"/>
    <cellStyle name="Currency 3 13 3" xfId="17271"/>
    <cellStyle name="Currency 3 14" xfId="17272"/>
    <cellStyle name="Currency 3 14 2" xfId="17273"/>
    <cellStyle name="Currency 3 14 3" xfId="17274"/>
    <cellStyle name="Currency 3 15" xfId="40571"/>
    <cellStyle name="Currency 3 2" xfId="17275"/>
    <cellStyle name="Currency 3 2 10" xfId="17276"/>
    <cellStyle name="Currency 3 2 10 2" xfId="17277"/>
    <cellStyle name="Currency 3 2 10 2 2" xfId="17278"/>
    <cellStyle name="Currency 3 2 10 2 2 2" xfId="17279"/>
    <cellStyle name="Currency 3 2 10 2 2 3" xfId="17280"/>
    <cellStyle name="Currency 3 2 10 2 3" xfId="17281"/>
    <cellStyle name="Currency 3 2 10 2 4" xfId="17282"/>
    <cellStyle name="Currency 3 2 10 3" xfId="17283"/>
    <cellStyle name="Currency 3 2 10 3 2" xfId="17284"/>
    <cellStyle name="Currency 3 2 10 3 3" xfId="17285"/>
    <cellStyle name="Currency 3 2 10 4" xfId="17286"/>
    <cellStyle name="Currency 3 2 10 4 2" xfId="17287"/>
    <cellStyle name="Currency 3 2 10 4 3" xfId="17288"/>
    <cellStyle name="Currency 3 2 10 5" xfId="17289"/>
    <cellStyle name="Currency 3 2 10 5 2" xfId="17290"/>
    <cellStyle name="Currency 3 2 10 6" xfId="17291"/>
    <cellStyle name="Currency 3 2 11" xfId="17292"/>
    <cellStyle name="Currency 3 2 11 2" xfId="17293"/>
    <cellStyle name="Currency 3 2 11 2 2" xfId="17294"/>
    <cellStyle name="Currency 3 2 11 2 3" xfId="17295"/>
    <cellStyle name="Currency 3 2 11 3" xfId="17296"/>
    <cellStyle name="Currency 3 2 11 4" xfId="17297"/>
    <cellStyle name="Currency 3 2 12" xfId="17298"/>
    <cellStyle name="Currency 3 2 12 2" xfId="17299"/>
    <cellStyle name="Currency 3 2 12 3" xfId="17300"/>
    <cellStyle name="Currency 3 2 13" xfId="17301"/>
    <cellStyle name="Currency 3 2 13 2" xfId="17302"/>
    <cellStyle name="Currency 3 2 13 3" xfId="17303"/>
    <cellStyle name="Currency 3 2 14" xfId="17304"/>
    <cellStyle name="Currency 3 2 14 2" xfId="17305"/>
    <cellStyle name="Currency 3 2 14 3" xfId="17306"/>
    <cellStyle name="Currency 3 2 15" xfId="40572"/>
    <cellStyle name="Currency 3 2 2" xfId="17307"/>
    <cellStyle name="Currency 3 2 2 10" xfId="17308"/>
    <cellStyle name="Currency 3 2 2 10 2" xfId="17309"/>
    <cellStyle name="Currency 3 2 2 10 2 2" xfId="17310"/>
    <cellStyle name="Currency 3 2 2 10 2 3" xfId="17311"/>
    <cellStyle name="Currency 3 2 2 10 3" xfId="17312"/>
    <cellStyle name="Currency 3 2 2 10 4" xfId="17313"/>
    <cellStyle name="Currency 3 2 2 11" xfId="17314"/>
    <cellStyle name="Currency 3 2 2 11 2" xfId="17315"/>
    <cellStyle name="Currency 3 2 2 11 3" xfId="17316"/>
    <cellStyle name="Currency 3 2 2 12" xfId="17317"/>
    <cellStyle name="Currency 3 2 2 12 2" xfId="17318"/>
    <cellStyle name="Currency 3 2 2 12 3" xfId="17319"/>
    <cellStyle name="Currency 3 2 2 13" xfId="17320"/>
    <cellStyle name="Currency 3 2 2 13 2" xfId="17321"/>
    <cellStyle name="Currency 3 2 2 13 3" xfId="17322"/>
    <cellStyle name="Currency 3 2 2 14" xfId="40573"/>
    <cellStyle name="Currency 3 2 2 2" xfId="17323"/>
    <cellStyle name="Currency 3 2 2 2 10" xfId="17324"/>
    <cellStyle name="Currency 3 2 2 2 10 2" xfId="17325"/>
    <cellStyle name="Currency 3 2 2 2 10 3" xfId="17326"/>
    <cellStyle name="Currency 3 2 2 2 11" xfId="17327"/>
    <cellStyle name="Currency 3 2 2 2 11 2" xfId="17328"/>
    <cellStyle name="Currency 3 2 2 2 11 3" xfId="17329"/>
    <cellStyle name="Currency 3 2 2 2 12" xfId="40574"/>
    <cellStyle name="Currency 3 2 2 2 2" xfId="17330"/>
    <cellStyle name="Currency 3 2 2 2 2 10" xfId="17331"/>
    <cellStyle name="Currency 3 2 2 2 2 10 2" xfId="17332"/>
    <cellStyle name="Currency 3 2 2 2 2 10 3" xfId="17333"/>
    <cellStyle name="Currency 3 2 2 2 2 11" xfId="40575"/>
    <cellStyle name="Currency 3 2 2 2 2 2" xfId="17334"/>
    <cellStyle name="Currency 3 2 2 2 2 2 10" xfId="40576"/>
    <cellStyle name="Currency 3 2 2 2 2 2 2" xfId="17335"/>
    <cellStyle name="Currency 3 2 2 2 2 2 2 2" xfId="17336"/>
    <cellStyle name="Currency 3 2 2 2 2 2 2 2 2" xfId="17337"/>
    <cellStyle name="Currency 3 2 2 2 2 2 2 2 2 2" xfId="17338"/>
    <cellStyle name="Currency 3 2 2 2 2 2 2 2 2 2 2" xfId="17339"/>
    <cellStyle name="Currency 3 2 2 2 2 2 2 2 2 2 3" xfId="17340"/>
    <cellStyle name="Currency 3 2 2 2 2 2 2 2 2 3" xfId="17341"/>
    <cellStyle name="Currency 3 2 2 2 2 2 2 2 2 4" xfId="17342"/>
    <cellStyle name="Currency 3 2 2 2 2 2 2 2 3" xfId="17343"/>
    <cellStyle name="Currency 3 2 2 2 2 2 2 2 3 2" xfId="17344"/>
    <cellStyle name="Currency 3 2 2 2 2 2 2 2 3 3" xfId="17345"/>
    <cellStyle name="Currency 3 2 2 2 2 2 2 2 4" xfId="17346"/>
    <cellStyle name="Currency 3 2 2 2 2 2 2 2 5" xfId="17347"/>
    <cellStyle name="Currency 3 2 2 2 2 2 2 3" xfId="17348"/>
    <cellStyle name="Currency 3 2 2 2 2 2 2 3 2" xfId="17349"/>
    <cellStyle name="Currency 3 2 2 2 2 2 2 3 2 2" xfId="17350"/>
    <cellStyle name="Currency 3 2 2 2 2 2 2 3 2 3" xfId="17351"/>
    <cellStyle name="Currency 3 2 2 2 2 2 2 3 3" xfId="17352"/>
    <cellStyle name="Currency 3 2 2 2 2 2 2 3 4" xfId="17353"/>
    <cellStyle name="Currency 3 2 2 2 2 2 2 4" xfId="17354"/>
    <cellStyle name="Currency 3 2 2 2 2 2 2 4 2" xfId="17355"/>
    <cellStyle name="Currency 3 2 2 2 2 2 2 4 3" xfId="17356"/>
    <cellStyle name="Currency 3 2 2 2 2 2 2 5" xfId="17357"/>
    <cellStyle name="Currency 3 2 2 2 2 2 2 5 2" xfId="17358"/>
    <cellStyle name="Currency 3 2 2 2 2 2 2 5 3" xfId="17359"/>
    <cellStyle name="Currency 3 2 2 2 2 2 2 6" xfId="17360"/>
    <cellStyle name="Currency 3 2 2 2 2 2 2 6 2" xfId="17361"/>
    <cellStyle name="Currency 3 2 2 2 2 2 2 6 3" xfId="17362"/>
    <cellStyle name="Currency 3 2 2 2 2 2 2 7" xfId="40577"/>
    <cellStyle name="Currency 3 2 2 2 2 2 3" xfId="17363"/>
    <cellStyle name="Currency 3 2 2 2 2 2 3 2" xfId="17364"/>
    <cellStyle name="Currency 3 2 2 2 2 2 3 2 2" xfId="17365"/>
    <cellStyle name="Currency 3 2 2 2 2 2 3 2 2 2" xfId="17366"/>
    <cellStyle name="Currency 3 2 2 2 2 2 3 2 2 2 2" xfId="17367"/>
    <cellStyle name="Currency 3 2 2 2 2 2 3 2 2 2 3" xfId="17368"/>
    <cellStyle name="Currency 3 2 2 2 2 2 3 2 2 3" xfId="17369"/>
    <cellStyle name="Currency 3 2 2 2 2 2 3 2 2 4" xfId="17370"/>
    <cellStyle name="Currency 3 2 2 2 2 2 3 2 3" xfId="17371"/>
    <cellStyle name="Currency 3 2 2 2 2 2 3 2 3 2" xfId="17372"/>
    <cellStyle name="Currency 3 2 2 2 2 2 3 2 3 3" xfId="17373"/>
    <cellStyle name="Currency 3 2 2 2 2 2 3 2 4" xfId="17374"/>
    <cellStyle name="Currency 3 2 2 2 2 2 3 2 5" xfId="17375"/>
    <cellStyle name="Currency 3 2 2 2 2 2 3 3" xfId="17376"/>
    <cellStyle name="Currency 3 2 2 2 2 2 3 3 2" xfId="17377"/>
    <cellStyle name="Currency 3 2 2 2 2 2 3 3 2 2" xfId="17378"/>
    <cellStyle name="Currency 3 2 2 2 2 2 3 3 2 3" xfId="17379"/>
    <cellStyle name="Currency 3 2 2 2 2 2 3 3 3" xfId="17380"/>
    <cellStyle name="Currency 3 2 2 2 2 2 3 3 4" xfId="17381"/>
    <cellStyle name="Currency 3 2 2 2 2 2 3 4" xfId="17382"/>
    <cellStyle name="Currency 3 2 2 2 2 2 3 4 2" xfId="17383"/>
    <cellStyle name="Currency 3 2 2 2 2 2 3 4 3" xfId="17384"/>
    <cellStyle name="Currency 3 2 2 2 2 2 3 5" xfId="17385"/>
    <cellStyle name="Currency 3 2 2 2 2 2 3 5 2" xfId="17386"/>
    <cellStyle name="Currency 3 2 2 2 2 2 3 5 3" xfId="17387"/>
    <cellStyle name="Currency 3 2 2 2 2 2 3 6" xfId="17388"/>
    <cellStyle name="Currency 3 2 2 2 2 2 3 6 2" xfId="17389"/>
    <cellStyle name="Currency 3 2 2 2 2 2 3 7" xfId="17390"/>
    <cellStyle name="Currency 3 2 2 2 2 2 4" xfId="17391"/>
    <cellStyle name="Currency 3 2 2 2 2 2 4 2" xfId="17392"/>
    <cellStyle name="Currency 3 2 2 2 2 2 4 2 2" xfId="17393"/>
    <cellStyle name="Currency 3 2 2 2 2 2 4 2 2 2" xfId="17394"/>
    <cellStyle name="Currency 3 2 2 2 2 2 4 2 2 2 2" xfId="17395"/>
    <cellStyle name="Currency 3 2 2 2 2 2 4 2 2 2 3" xfId="17396"/>
    <cellStyle name="Currency 3 2 2 2 2 2 4 2 2 3" xfId="17397"/>
    <cellStyle name="Currency 3 2 2 2 2 2 4 2 2 4" xfId="17398"/>
    <cellStyle name="Currency 3 2 2 2 2 2 4 2 3" xfId="17399"/>
    <cellStyle name="Currency 3 2 2 2 2 2 4 2 3 2" xfId="17400"/>
    <cellStyle name="Currency 3 2 2 2 2 2 4 2 3 3" xfId="17401"/>
    <cellStyle name="Currency 3 2 2 2 2 2 4 2 4" xfId="17402"/>
    <cellStyle name="Currency 3 2 2 2 2 2 4 2 5" xfId="17403"/>
    <cellStyle name="Currency 3 2 2 2 2 2 4 3" xfId="17404"/>
    <cellStyle name="Currency 3 2 2 2 2 2 4 3 2" xfId="17405"/>
    <cellStyle name="Currency 3 2 2 2 2 2 4 3 2 2" xfId="17406"/>
    <cellStyle name="Currency 3 2 2 2 2 2 4 3 2 3" xfId="17407"/>
    <cellStyle name="Currency 3 2 2 2 2 2 4 3 3" xfId="17408"/>
    <cellStyle name="Currency 3 2 2 2 2 2 4 3 4" xfId="17409"/>
    <cellStyle name="Currency 3 2 2 2 2 2 4 4" xfId="17410"/>
    <cellStyle name="Currency 3 2 2 2 2 2 4 4 2" xfId="17411"/>
    <cellStyle name="Currency 3 2 2 2 2 2 4 4 3" xfId="17412"/>
    <cellStyle name="Currency 3 2 2 2 2 2 4 5" xfId="17413"/>
    <cellStyle name="Currency 3 2 2 2 2 2 4 5 2" xfId="17414"/>
    <cellStyle name="Currency 3 2 2 2 2 2 4 5 3" xfId="17415"/>
    <cellStyle name="Currency 3 2 2 2 2 2 4 6" xfId="17416"/>
    <cellStyle name="Currency 3 2 2 2 2 2 4 6 2" xfId="17417"/>
    <cellStyle name="Currency 3 2 2 2 2 2 4 7" xfId="17418"/>
    <cellStyle name="Currency 3 2 2 2 2 2 5" xfId="17419"/>
    <cellStyle name="Currency 3 2 2 2 2 2 5 2" xfId="17420"/>
    <cellStyle name="Currency 3 2 2 2 2 2 5 2 2" xfId="17421"/>
    <cellStyle name="Currency 3 2 2 2 2 2 5 2 2 2" xfId="17422"/>
    <cellStyle name="Currency 3 2 2 2 2 2 5 2 2 3" xfId="17423"/>
    <cellStyle name="Currency 3 2 2 2 2 2 5 2 3" xfId="17424"/>
    <cellStyle name="Currency 3 2 2 2 2 2 5 2 4" xfId="17425"/>
    <cellStyle name="Currency 3 2 2 2 2 2 5 3" xfId="17426"/>
    <cellStyle name="Currency 3 2 2 2 2 2 5 3 2" xfId="17427"/>
    <cellStyle name="Currency 3 2 2 2 2 2 5 3 3" xfId="17428"/>
    <cellStyle name="Currency 3 2 2 2 2 2 5 4" xfId="17429"/>
    <cellStyle name="Currency 3 2 2 2 2 2 5 5" xfId="17430"/>
    <cellStyle name="Currency 3 2 2 2 2 2 6" xfId="17431"/>
    <cellStyle name="Currency 3 2 2 2 2 2 6 2" xfId="17432"/>
    <cellStyle name="Currency 3 2 2 2 2 2 6 2 2" xfId="17433"/>
    <cellStyle name="Currency 3 2 2 2 2 2 6 2 3" xfId="17434"/>
    <cellStyle name="Currency 3 2 2 2 2 2 6 3" xfId="17435"/>
    <cellStyle name="Currency 3 2 2 2 2 2 6 4" xfId="17436"/>
    <cellStyle name="Currency 3 2 2 2 2 2 7" xfId="17437"/>
    <cellStyle name="Currency 3 2 2 2 2 2 7 2" xfId="17438"/>
    <cellStyle name="Currency 3 2 2 2 2 2 7 3" xfId="17439"/>
    <cellStyle name="Currency 3 2 2 2 2 2 8" xfId="17440"/>
    <cellStyle name="Currency 3 2 2 2 2 2 8 2" xfId="17441"/>
    <cellStyle name="Currency 3 2 2 2 2 2 8 3" xfId="17442"/>
    <cellStyle name="Currency 3 2 2 2 2 2 9" xfId="17443"/>
    <cellStyle name="Currency 3 2 2 2 2 2 9 2" xfId="17444"/>
    <cellStyle name="Currency 3 2 2 2 2 2 9 3" xfId="17445"/>
    <cellStyle name="Currency 3 2 2 2 2 3" xfId="17446"/>
    <cellStyle name="Currency 3 2 2 2 2 3 2" xfId="17447"/>
    <cellStyle name="Currency 3 2 2 2 2 3 2 2" xfId="17448"/>
    <cellStyle name="Currency 3 2 2 2 2 3 2 2 2" xfId="17449"/>
    <cellStyle name="Currency 3 2 2 2 2 3 2 2 2 2" xfId="17450"/>
    <cellStyle name="Currency 3 2 2 2 2 3 2 2 2 3" xfId="17451"/>
    <cellStyle name="Currency 3 2 2 2 2 3 2 2 3" xfId="17452"/>
    <cellStyle name="Currency 3 2 2 2 2 3 2 2 4" xfId="17453"/>
    <cellStyle name="Currency 3 2 2 2 2 3 2 3" xfId="17454"/>
    <cellStyle name="Currency 3 2 2 2 2 3 2 3 2" xfId="17455"/>
    <cellStyle name="Currency 3 2 2 2 2 3 2 3 3" xfId="17456"/>
    <cellStyle name="Currency 3 2 2 2 2 3 2 4" xfId="17457"/>
    <cellStyle name="Currency 3 2 2 2 2 3 2 5" xfId="17458"/>
    <cellStyle name="Currency 3 2 2 2 2 3 3" xfId="17459"/>
    <cellStyle name="Currency 3 2 2 2 2 3 3 2" xfId="17460"/>
    <cellStyle name="Currency 3 2 2 2 2 3 3 2 2" xfId="17461"/>
    <cellStyle name="Currency 3 2 2 2 2 3 3 2 3" xfId="17462"/>
    <cellStyle name="Currency 3 2 2 2 2 3 3 3" xfId="17463"/>
    <cellStyle name="Currency 3 2 2 2 2 3 3 4" xfId="17464"/>
    <cellStyle name="Currency 3 2 2 2 2 3 4" xfId="17465"/>
    <cellStyle name="Currency 3 2 2 2 2 3 4 2" xfId="17466"/>
    <cellStyle name="Currency 3 2 2 2 2 3 4 3" xfId="17467"/>
    <cellStyle name="Currency 3 2 2 2 2 3 5" xfId="17468"/>
    <cellStyle name="Currency 3 2 2 2 2 3 5 2" xfId="17469"/>
    <cellStyle name="Currency 3 2 2 2 2 3 5 3" xfId="17470"/>
    <cellStyle name="Currency 3 2 2 2 2 3 6" xfId="17471"/>
    <cellStyle name="Currency 3 2 2 2 2 3 6 2" xfId="17472"/>
    <cellStyle name="Currency 3 2 2 2 2 3 6 3" xfId="17473"/>
    <cellStyle name="Currency 3 2 2 2 2 3 7" xfId="40578"/>
    <cellStyle name="Currency 3 2 2 2 2 4" xfId="17474"/>
    <cellStyle name="Currency 3 2 2 2 2 4 2" xfId="17475"/>
    <cellStyle name="Currency 3 2 2 2 2 4 2 2" xfId="17476"/>
    <cellStyle name="Currency 3 2 2 2 2 4 2 2 2" xfId="17477"/>
    <cellStyle name="Currency 3 2 2 2 2 4 2 2 2 2" xfId="17478"/>
    <cellStyle name="Currency 3 2 2 2 2 4 2 2 2 3" xfId="17479"/>
    <cellStyle name="Currency 3 2 2 2 2 4 2 2 3" xfId="17480"/>
    <cellStyle name="Currency 3 2 2 2 2 4 2 2 4" xfId="17481"/>
    <cellStyle name="Currency 3 2 2 2 2 4 2 3" xfId="17482"/>
    <cellStyle name="Currency 3 2 2 2 2 4 2 3 2" xfId="17483"/>
    <cellStyle name="Currency 3 2 2 2 2 4 2 3 3" xfId="17484"/>
    <cellStyle name="Currency 3 2 2 2 2 4 2 4" xfId="17485"/>
    <cellStyle name="Currency 3 2 2 2 2 4 2 5" xfId="17486"/>
    <cellStyle name="Currency 3 2 2 2 2 4 3" xfId="17487"/>
    <cellStyle name="Currency 3 2 2 2 2 4 3 2" xfId="17488"/>
    <cellStyle name="Currency 3 2 2 2 2 4 3 2 2" xfId="17489"/>
    <cellStyle name="Currency 3 2 2 2 2 4 3 2 3" xfId="17490"/>
    <cellStyle name="Currency 3 2 2 2 2 4 3 3" xfId="17491"/>
    <cellStyle name="Currency 3 2 2 2 2 4 3 4" xfId="17492"/>
    <cellStyle name="Currency 3 2 2 2 2 4 4" xfId="17493"/>
    <cellStyle name="Currency 3 2 2 2 2 4 4 2" xfId="17494"/>
    <cellStyle name="Currency 3 2 2 2 2 4 4 3" xfId="17495"/>
    <cellStyle name="Currency 3 2 2 2 2 4 5" xfId="17496"/>
    <cellStyle name="Currency 3 2 2 2 2 4 5 2" xfId="17497"/>
    <cellStyle name="Currency 3 2 2 2 2 4 5 3" xfId="17498"/>
    <cellStyle name="Currency 3 2 2 2 2 4 6" xfId="17499"/>
    <cellStyle name="Currency 3 2 2 2 2 4 6 2" xfId="17500"/>
    <cellStyle name="Currency 3 2 2 2 2 4 7" xfId="17501"/>
    <cellStyle name="Currency 3 2 2 2 2 5" xfId="17502"/>
    <cellStyle name="Currency 3 2 2 2 2 5 2" xfId="17503"/>
    <cellStyle name="Currency 3 2 2 2 2 5 2 2" xfId="17504"/>
    <cellStyle name="Currency 3 2 2 2 2 5 2 2 2" xfId="17505"/>
    <cellStyle name="Currency 3 2 2 2 2 5 2 2 2 2" xfId="17506"/>
    <cellStyle name="Currency 3 2 2 2 2 5 2 2 2 3" xfId="17507"/>
    <cellStyle name="Currency 3 2 2 2 2 5 2 2 3" xfId="17508"/>
    <cellStyle name="Currency 3 2 2 2 2 5 2 2 4" xfId="17509"/>
    <cellStyle name="Currency 3 2 2 2 2 5 2 3" xfId="17510"/>
    <cellStyle name="Currency 3 2 2 2 2 5 2 3 2" xfId="17511"/>
    <cellStyle name="Currency 3 2 2 2 2 5 2 3 3" xfId="17512"/>
    <cellStyle name="Currency 3 2 2 2 2 5 2 4" xfId="17513"/>
    <cellStyle name="Currency 3 2 2 2 2 5 2 5" xfId="17514"/>
    <cellStyle name="Currency 3 2 2 2 2 5 3" xfId="17515"/>
    <cellStyle name="Currency 3 2 2 2 2 5 3 2" xfId="17516"/>
    <cellStyle name="Currency 3 2 2 2 2 5 3 2 2" xfId="17517"/>
    <cellStyle name="Currency 3 2 2 2 2 5 3 2 3" xfId="17518"/>
    <cellStyle name="Currency 3 2 2 2 2 5 3 3" xfId="17519"/>
    <cellStyle name="Currency 3 2 2 2 2 5 3 4" xfId="17520"/>
    <cellStyle name="Currency 3 2 2 2 2 5 4" xfId="17521"/>
    <cellStyle name="Currency 3 2 2 2 2 5 4 2" xfId="17522"/>
    <cellStyle name="Currency 3 2 2 2 2 5 4 3" xfId="17523"/>
    <cellStyle name="Currency 3 2 2 2 2 5 5" xfId="17524"/>
    <cellStyle name="Currency 3 2 2 2 2 5 5 2" xfId="17525"/>
    <cellStyle name="Currency 3 2 2 2 2 5 5 3" xfId="17526"/>
    <cellStyle name="Currency 3 2 2 2 2 5 6" xfId="17527"/>
    <cellStyle name="Currency 3 2 2 2 2 5 6 2" xfId="17528"/>
    <cellStyle name="Currency 3 2 2 2 2 5 7" xfId="17529"/>
    <cellStyle name="Currency 3 2 2 2 2 6" xfId="17530"/>
    <cellStyle name="Currency 3 2 2 2 2 6 2" xfId="17531"/>
    <cellStyle name="Currency 3 2 2 2 2 6 2 2" xfId="17532"/>
    <cellStyle name="Currency 3 2 2 2 2 6 2 2 2" xfId="17533"/>
    <cellStyle name="Currency 3 2 2 2 2 6 2 2 3" xfId="17534"/>
    <cellStyle name="Currency 3 2 2 2 2 6 2 3" xfId="17535"/>
    <cellStyle name="Currency 3 2 2 2 2 6 2 4" xfId="17536"/>
    <cellStyle name="Currency 3 2 2 2 2 6 3" xfId="17537"/>
    <cellStyle name="Currency 3 2 2 2 2 6 3 2" xfId="17538"/>
    <cellStyle name="Currency 3 2 2 2 2 6 3 3" xfId="17539"/>
    <cellStyle name="Currency 3 2 2 2 2 6 4" xfId="17540"/>
    <cellStyle name="Currency 3 2 2 2 2 6 5" xfId="17541"/>
    <cellStyle name="Currency 3 2 2 2 2 7" xfId="17542"/>
    <cellStyle name="Currency 3 2 2 2 2 7 2" xfId="17543"/>
    <cellStyle name="Currency 3 2 2 2 2 7 2 2" xfId="17544"/>
    <cellStyle name="Currency 3 2 2 2 2 7 2 3" xfId="17545"/>
    <cellStyle name="Currency 3 2 2 2 2 7 3" xfId="17546"/>
    <cellStyle name="Currency 3 2 2 2 2 7 4" xfId="17547"/>
    <cellStyle name="Currency 3 2 2 2 2 8" xfId="17548"/>
    <cellStyle name="Currency 3 2 2 2 2 8 2" xfId="17549"/>
    <cellStyle name="Currency 3 2 2 2 2 8 3" xfId="17550"/>
    <cellStyle name="Currency 3 2 2 2 2 9" xfId="17551"/>
    <cellStyle name="Currency 3 2 2 2 2 9 2" xfId="17552"/>
    <cellStyle name="Currency 3 2 2 2 2 9 3" xfId="17553"/>
    <cellStyle name="Currency 3 2 2 2 3" xfId="17554"/>
    <cellStyle name="Currency 3 2 2 2 3 10" xfId="40579"/>
    <cellStyle name="Currency 3 2 2 2 3 2" xfId="17555"/>
    <cellStyle name="Currency 3 2 2 2 3 2 2" xfId="17556"/>
    <cellStyle name="Currency 3 2 2 2 3 2 2 2" xfId="17557"/>
    <cellStyle name="Currency 3 2 2 2 3 2 2 2 2" xfId="17558"/>
    <cellStyle name="Currency 3 2 2 2 3 2 2 2 2 2" xfId="17559"/>
    <cellStyle name="Currency 3 2 2 2 3 2 2 2 2 3" xfId="17560"/>
    <cellStyle name="Currency 3 2 2 2 3 2 2 2 3" xfId="17561"/>
    <cellStyle name="Currency 3 2 2 2 3 2 2 2 4" xfId="17562"/>
    <cellStyle name="Currency 3 2 2 2 3 2 2 3" xfId="17563"/>
    <cellStyle name="Currency 3 2 2 2 3 2 2 3 2" xfId="17564"/>
    <cellStyle name="Currency 3 2 2 2 3 2 2 3 3" xfId="17565"/>
    <cellStyle name="Currency 3 2 2 2 3 2 2 4" xfId="17566"/>
    <cellStyle name="Currency 3 2 2 2 3 2 2 5" xfId="17567"/>
    <cellStyle name="Currency 3 2 2 2 3 2 3" xfId="17568"/>
    <cellStyle name="Currency 3 2 2 2 3 2 3 2" xfId="17569"/>
    <cellStyle name="Currency 3 2 2 2 3 2 3 2 2" xfId="17570"/>
    <cellStyle name="Currency 3 2 2 2 3 2 3 2 3" xfId="17571"/>
    <cellStyle name="Currency 3 2 2 2 3 2 3 3" xfId="17572"/>
    <cellStyle name="Currency 3 2 2 2 3 2 3 4" xfId="17573"/>
    <cellStyle name="Currency 3 2 2 2 3 2 4" xfId="17574"/>
    <cellStyle name="Currency 3 2 2 2 3 2 4 2" xfId="17575"/>
    <cellStyle name="Currency 3 2 2 2 3 2 4 3" xfId="17576"/>
    <cellStyle name="Currency 3 2 2 2 3 2 5" xfId="17577"/>
    <cellStyle name="Currency 3 2 2 2 3 2 5 2" xfId="17578"/>
    <cellStyle name="Currency 3 2 2 2 3 2 5 3" xfId="17579"/>
    <cellStyle name="Currency 3 2 2 2 3 2 6" xfId="17580"/>
    <cellStyle name="Currency 3 2 2 2 3 2 6 2" xfId="17581"/>
    <cellStyle name="Currency 3 2 2 2 3 2 6 3" xfId="17582"/>
    <cellStyle name="Currency 3 2 2 2 3 2 7" xfId="40580"/>
    <cellStyle name="Currency 3 2 2 2 3 3" xfId="17583"/>
    <cellStyle name="Currency 3 2 2 2 3 3 2" xfId="17584"/>
    <cellStyle name="Currency 3 2 2 2 3 3 2 2" xfId="17585"/>
    <cellStyle name="Currency 3 2 2 2 3 3 2 2 2" xfId="17586"/>
    <cellStyle name="Currency 3 2 2 2 3 3 2 2 2 2" xfId="17587"/>
    <cellStyle name="Currency 3 2 2 2 3 3 2 2 2 3" xfId="17588"/>
    <cellStyle name="Currency 3 2 2 2 3 3 2 2 3" xfId="17589"/>
    <cellStyle name="Currency 3 2 2 2 3 3 2 2 4" xfId="17590"/>
    <cellStyle name="Currency 3 2 2 2 3 3 2 3" xfId="17591"/>
    <cellStyle name="Currency 3 2 2 2 3 3 2 3 2" xfId="17592"/>
    <cellStyle name="Currency 3 2 2 2 3 3 2 3 3" xfId="17593"/>
    <cellStyle name="Currency 3 2 2 2 3 3 2 4" xfId="17594"/>
    <cellStyle name="Currency 3 2 2 2 3 3 2 5" xfId="17595"/>
    <cellStyle name="Currency 3 2 2 2 3 3 3" xfId="17596"/>
    <cellStyle name="Currency 3 2 2 2 3 3 3 2" xfId="17597"/>
    <cellStyle name="Currency 3 2 2 2 3 3 3 2 2" xfId="17598"/>
    <cellStyle name="Currency 3 2 2 2 3 3 3 2 3" xfId="17599"/>
    <cellStyle name="Currency 3 2 2 2 3 3 3 3" xfId="17600"/>
    <cellStyle name="Currency 3 2 2 2 3 3 3 4" xfId="17601"/>
    <cellStyle name="Currency 3 2 2 2 3 3 4" xfId="17602"/>
    <cellStyle name="Currency 3 2 2 2 3 3 4 2" xfId="17603"/>
    <cellStyle name="Currency 3 2 2 2 3 3 4 3" xfId="17604"/>
    <cellStyle name="Currency 3 2 2 2 3 3 5" xfId="17605"/>
    <cellStyle name="Currency 3 2 2 2 3 3 5 2" xfId="17606"/>
    <cellStyle name="Currency 3 2 2 2 3 3 5 3" xfId="17607"/>
    <cellStyle name="Currency 3 2 2 2 3 3 6" xfId="17608"/>
    <cellStyle name="Currency 3 2 2 2 3 3 6 2" xfId="17609"/>
    <cellStyle name="Currency 3 2 2 2 3 3 7" xfId="17610"/>
    <cellStyle name="Currency 3 2 2 2 3 4" xfId="17611"/>
    <cellStyle name="Currency 3 2 2 2 3 4 2" xfId="17612"/>
    <cellStyle name="Currency 3 2 2 2 3 4 2 2" xfId="17613"/>
    <cellStyle name="Currency 3 2 2 2 3 4 2 2 2" xfId="17614"/>
    <cellStyle name="Currency 3 2 2 2 3 4 2 2 2 2" xfId="17615"/>
    <cellStyle name="Currency 3 2 2 2 3 4 2 2 2 3" xfId="17616"/>
    <cellStyle name="Currency 3 2 2 2 3 4 2 2 3" xfId="17617"/>
    <cellStyle name="Currency 3 2 2 2 3 4 2 2 4" xfId="17618"/>
    <cellStyle name="Currency 3 2 2 2 3 4 2 3" xfId="17619"/>
    <cellStyle name="Currency 3 2 2 2 3 4 2 3 2" xfId="17620"/>
    <cellStyle name="Currency 3 2 2 2 3 4 2 3 3" xfId="17621"/>
    <cellStyle name="Currency 3 2 2 2 3 4 2 4" xfId="17622"/>
    <cellStyle name="Currency 3 2 2 2 3 4 2 5" xfId="17623"/>
    <cellStyle name="Currency 3 2 2 2 3 4 3" xfId="17624"/>
    <cellStyle name="Currency 3 2 2 2 3 4 3 2" xfId="17625"/>
    <cellStyle name="Currency 3 2 2 2 3 4 3 2 2" xfId="17626"/>
    <cellStyle name="Currency 3 2 2 2 3 4 3 2 3" xfId="17627"/>
    <cellStyle name="Currency 3 2 2 2 3 4 3 3" xfId="17628"/>
    <cellStyle name="Currency 3 2 2 2 3 4 3 4" xfId="17629"/>
    <cellStyle name="Currency 3 2 2 2 3 4 4" xfId="17630"/>
    <cellStyle name="Currency 3 2 2 2 3 4 4 2" xfId="17631"/>
    <cellStyle name="Currency 3 2 2 2 3 4 4 3" xfId="17632"/>
    <cellStyle name="Currency 3 2 2 2 3 4 5" xfId="17633"/>
    <cellStyle name="Currency 3 2 2 2 3 4 5 2" xfId="17634"/>
    <cellStyle name="Currency 3 2 2 2 3 4 5 3" xfId="17635"/>
    <cellStyle name="Currency 3 2 2 2 3 4 6" xfId="17636"/>
    <cellStyle name="Currency 3 2 2 2 3 4 6 2" xfId="17637"/>
    <cellStyle name="Currency 3 2 2 2 3 4 7" xfId="17638"/>
    <cellStyle name="Currency 3 2 2 2 3 5" xfId="17639"/>
    <cellStyle name="Currency 3 2 2 2 3 5 2" xfId="17640"/>
    <cellStyle name="Currency 3 2 2 2 3 5 2 2" xfId="17641"/>
    <cellStyle name="Currency 3 2 2 2 3 5 2 2 2" xfId="17642"/>
    <cellStyle name="Currency 3 2 2 2 3 5 2 2 3" xfId="17643"/>
    <cellStyle name="Currency 3 2 2 2 3 5 2 3" xfId="17644"/>
    <cellStyle name="Currency 3 2 2 2 3 5 2 4" xfId="17645"/>
    <cellStyle name="Currency 3 2 2 2 3 5 3" xfId="17646"/>
    <cellStyle name="Currency 3 2 2 2 3 5 3 2" xfId="17647"/>
    <cellStyle name="Currency 3 2 2 2 3 5 3 3" xfId="17648"/>
    <cellStyle name="Currency 3 2 2 2 3 5 4" xfId="17649"/>
    <cellStyle name="Currency 3 2 2 2 3 5 5" xfId="17650"/>
    <cellStyle name="Currency 3 2 2 2 3 6" xfId="17651"/>
    <cellStyle name="Currency 3 2 2 2 3 6 2" xfId="17652"/>
    <cellStyle name="Currency 3 2 2 2 3 6 2 2" xfId="17653"/>
    <cellStyle name="Currency 3 2 2 2 3 6 2 3" xfId="17654"/>
    <cellStyle name="Currency 3 2 2 2 3 6 3" xfId="17655"/>
    <cellStyle name="Currency 3 2 2 2 3 6 4" xfId="17656"/>
    <cellStyle name="Currency 3 2 2 2 3 7" xfId="17657"/>
    <cellStyle name="Currency 3 2 2 2 3 7 2" xfId="17658"/>
    <cellStyle name="Currency 3 2 2 2 3 7 3" xfId="17659"/>
    <cellStyle name="Currency 3 2 2 2 3 8" xfId="17660"/>
    <cellStyle name="Currency 3 2 2 2 3 8 2" xfId="17661"/>
    <cellStyle name="Currency 3 2 2 2 3 8 3" xfId="17662"/>
    <cellStyle name="Currency 3 2 2 2 3 9" xfId="17663"/>
    <cellStyle name="Currency 3 2 2 2 3 9 2" xfId="17664"/>
    <cellStyle name="Currency 3 2 2 2 3 9 3" xfId="17665"/>
    <cellStyle name="Currency 3 2 2 2 4" xfId="17666"/>
    <cellStyle name="Currency 3 2 2 2 4 2" xfId="17667"/>
    <cellStyle name="Currency 3 2 2 2 4 2 2" xfId="17668"/>
    <cellStyle name="Currency 3 2 2 2 4 2 2 2" xfId="17669"/>
    <cellStyle name="Currency 3 2 2 2 4 2 2 2 2" xfId="17670"/>
    <cellStyle name="Currency 3 2 2 2 4 2 2 2 3" xfId="17671"/>
    <cellStyle name="Currency 3 2 2 2 4 2 2 3" xfId="17672"/>
    <cellStyle name="Currency 3 2 2 2 4 2 2 4" xfId="17673"/>
    <cellStyle name="Currency 3 2 2 2 4 2 3" xfId="17674"/>
    <cellStyle name="Currency 3 2 2 2 4 2 3 2" xfId="17675"/>
    <cellStyle name="Currency 3 2 2 2 4 2 3 3" xfId="17676"/>
    <cellStyle name="Currency 3 2 2 2 4 2 4" xfId="17677"/>
    <cellStyle name="Currency 3 2 2 2 4 2 5" xfId="17678"/>
    <cellStyle name="Currency 3 2 2 2 4 3" xfId="17679"/>
    <cellStyle name="Currency 3 2 2 2 4 3 2" xfId="17680"/>
    <cellStyle name="Currency 3 2 2 2 4 3 2 2" xfId="17681"/>
    <cellStyle name="Currency 3 2 2 2 4 3 2 3" xfId="17682"/>
    <cellStyle name="Currency 3 2 2 2 4 3 3" xfId="17683"/>
    <cellStyle name="Currency 3 2 2 2 4 3 4" xfId="17684"/>
    <cellStyle name="Currency 3 2 2 2 4 4" xfId="17685"/>
    <cellStyle name="Currency 3 2 2 2 4 4 2" xfId="17686"/>
    <cellStyle name="Currency 3 2 2 2 4 4 3" xfId="17687"/>
    <cellStyle name="Currency 3 2 2 2 4 5" xfId="17688"/>
    <cellStyle name="Currency 3 2 2 2 4 5 2" xfId="17689"/>
    <cellStyle name="Currency 3 2 2 2 4 5 3" xfId="17690"/>
    <cellStyle name="Currency 3 2 2 2 4 6" xfId="17691"/>
    <cellStyle name="Currency 3 2 2 2 4 6 2" xfId="17692"/>
    <cellStyle name="Currency 3 2 2 2 4 6 3" xfId="17693"/>
    <cellStyle name="Currency 3 2 2 2 4 7" xfId="40581"/>
    <cellStyle name="Currency 3 2 2 2 5" xfId="17694"/>
    <cellStyle name="Currency 3 2 2 2 5 2" xfId="17695"/>
    <cellStyle name="Currency 3 2 2 2 5 2 2" xfId="17696"/>
    <cellStyle name="Currency 3 2 2 2 5 2 2 2" xfId="17697"/>
    <cellStyle name="Currency 3 2 2 2 5 2 2 2 2" xfId="17698"/>
    <cellStyle name="Currency 3 2 2 2 5 2 2 2 3" xfId="17699"/>
    <cellStyle name="Currency 3 2 2 2 5 2 2 3" xfId="17700"/>
    <cellStyle name="Currency 3 2 2 2 5 2 2 4" xfId="17701"/>
    <cellStyle name="Currency 3 2 2 2 5 2 3" xfId="17702"/>
    <cellStyle name="Currency 3 2 2 2 5 2 3 2" xfId="17703"/>
    <cellStyle name="Currency 3 2 2 2 5 2 3 3" xfId="17704"/>
    <cellStyle name="Currency 3 2 2 2 5 2 4" xfId="17705"/>
    <cellStyle name="Currency 3 2 2 2 5 2 5" xfId="17706"/>
    <cellStyle name="Currency 3 2 2 2 5 3" xfId="17707"/>
    <cellStyle name="Currency 3 2 2 2 5 3 2" xfId="17708"/>
    <cellStyle name="Currency 3 2 2 2 5 3 2 2" xfId="17709"/>
    <cellStyle name="Currency 3 2 2 2 5 3 2 3" xfId="17710"/>
    <cellStyle name="Currency 3 2 2 2 5 3 3" xfId="17711"/>
    <cellStyle name="Currency 3 2 2 2 5 3 4" xfId="17712"/>
    <cellStyle name="Currency 3 2 2 2 5 4" xfId="17713"/>
    <cellStyle name="Currency 3 2 2 2 5 4 2" xfId="17714"/>
    <cellStyle name="Currency 3 2 2 2 5 4 3" xfId="17715"/>
    <cellStyle name="Currency 3 2 2 2 5 5" xfId="17716"/>
    <cellStyle name="Currency 3 2 2 2 5 5 2" xfId="17717"/>
    <cellStyle name="Currency 3 2 2 2 5 5 3" xfId="17718"/>
    <cellStyle name="Currency 3 2 2 2 5 6" xfId="17719"/>
    <cellStyle name="Currency 3 2 2 2 5 6 2" xfId="17720"/>
    <cellStyle name="Currency 3 2 2 2 5 7" xfId="17721"/>
    <cellStyle name="Currency 3 2 2 2 6" xfId="17722"/>
    <cellStyle name="Currency 3 2 2 2 6 2" xfId="17723"/>
    <cellStyle name="Currency 3 2 2 2 6 2 2" xfId="17724"/>
    <cellStyle name="Currency 3 2 2 2 6 2 2 2" xfId="17725"/>
    <cellStyle name="Currency 3 2 2 2 6 2 2 2 2" xfId="17726"/>
    <cellStyle name="Currency 3 2 2 2 6 2 2 2 3" xfId="17727"/>
    <cellStyle name="Currency 3 2 2 2 6 2 2 3" xfId="17728"/>
    <cellStyle name="Currency 3 2 2 2 6 2 2 4" xfId="17729"/>
    <cellStyle name="Currency 3 2 2 2 6 2 3" xfId="17730"/>
    <cellStyle name="Currency 3 2 2 2 6 2 3 2" xfId="17731"/>
    <cellStyle name="Currency 3 2 2 2 6 2 3 3" xfId="17732"/>
    <cellStyle name="Currency 3 2 2 2 6 2 4" xfId="17733"/>
    <cellStyle name="Currency 3 2 2 2 6 2 5" xfId="17734"/>
    <cellStyle name="Currency 3 2 2 2 6 3" xfId="17735"/>
    <cellStyle name="Currency 3 2 2 2 6 3 2" xfId="17736"/>
    <cellStyle name="Currency 3 2 2 2 6 3 2 2" xfId="17737"/>
    <cellStyle name="Currency 3 2 2 2 6 3 2 3" xfId="17738"/>
    <cellStyle name="Currency 3 2 2 2 6 3 3" xfId="17739"/>
    <cellStyle name="Currency 3 2 2 2 6 3 4" xfId="17740"/>
    <cellStyle name="Currency 3 2 2 2 6 4" xfId="17741"/>
    <cellStyle name="Currency 3 2 2 2 6 4 2" xfId="17742"/>
    <cellStyle name="Currency 3 2 2 2 6 4 3" xfId="17743"/>
    <cellStyle name="Currency 3 2 2 2 6 5" xfId="17744"/>
    <cellStyle name="Currency 3 2 2 2 6 5 2" xfId="17745"/>
    <cellStyle name="Currency 3 2 2 2 6 5 3" xfId="17746"/>
    <cellStyle name="Currency 3 2 2 2 6 6" xfId="17747"/>
    <cellStyle name="Currency 3 2 2 2 6 6 2" xfId="17748"/>
    <cellStyle name="Currency 3 2 2 2 6 7" xfId="17749"/>
    <cellStyle name="Currency 3 2 2 2 7" xfId="17750"/>
    <cellStyle name="Currency 3 2 2 2 7 2" xfId="17751"/>
    <cellStyle name="Currency 3 2 2 2 7 2 2" xfId="17752"/>
    <cellStyle name="Currency 3 2 2 2 7 2 2 2" xfId="17753"/>
    <cellStyle name="Currency 3 2 2 2 7 2 2 3" xfId="17754"/>
    <cellStyle name="Currency 3 2 2 2 7 2 3" xfId="17755"/>
    <cellStyle name="Currency 3 2 2 2 7 2 4" xfId="17756"/>
    <cellStyle name="Currency 3 2 2 2 7 3" xfId="17757"/>
    <cellStyle name="Currency 3 2 2 2 7 3 2" xfId="17758"/>
    <cellStyle name="Currency 3 2 2 2 7 3 3" xfId="17759"/>
    <cellStyle name="Currency 3 2 2 2 7 4" xfId="17760"/>
    <cellStyle name="Currency 3 2 2 2 7 5" xfId="17761"/>
    <cellStyle name="Currency 3 2 2 2 8" xfId="17762"/>
    <cellStyle name="Currency 3 2 2 2 8 2" xfId="17763"/>
    <cellStyle name="Currency 3 2 2 2 8 2 2" xfId="17764"/>
    <cellStyle name="Currency 3 2 2 2 8 2 3" xfId="17765"/>
    <cellStyle name="Currency 3 2 2 2 8 3" xfId="17766"/>
    <cellStyle name="Currency 3 2 2 2 8 4" xfId="17767"/>
    <cellStyle name="Currency 3 2 2 2 9" xfId="17768"/>
    <cellStyle name="Currency 3 2 2 2 9 2" xfId="17769"/>
    <cellStyle name="Currency 3 2 2 2 9 3" xfId="17770"/>
    <cellStyle name="Currency 3 2 2 3" xfId="17771"/>
    <cellStyle name="Currency 3 2 2 3 10" xfId="17772"/>
    <cellStyle name="Currency 3 2 2 3 10 2" xfId="17773"/>
    <cellStyle name="Currency 3 2 2 3 10 3" xfId="17774"/>
    <cellStyle name="Currency 3 2 2 3 11" xfId="40582"/>
    <cellStyle name="Currency 3 2 2 3 2" xfId="17775"/>
    <cellStyle name="Currency 3 2 2 3 2 10" xfId="40583"/>
    <cellStyle name="Currency 3 2 2 3 2 2" xfId="17776"/>
    <cellStyle name="Currency 3 2 2 3 2 2 2" xfId="17777"/>
    <cellStyle name="Currency 3 2 2 3 2 2 2 2" xfId="17778"/>
    <cellStyle name="Currency 3 2 2 3 2 2 2 2 2" xfId="17779"/>
    <cellStyle name="Currency 3 2 2 3 2 2 2 2 2 2" xfId="17780"/>
    <cellStyle name="Currency 3 2 2 3 2 2 2 2 2 3" xfId="17781"/>
    <cellStyle name="Currency 3 2 2 3 2 2 2 2 3" xfId="17782"/>
    <cellStyle name="Currency 3 2 2 3 2 2 2 2 4" xfId="17783"/>
    <cellStyle name="Currency 3 2 2 3 2 2 2 3" xfId="17784"/>
    <cellStyle name="Currency 3 2 2 3 2 2 2 3 2" xfId="17785"/>
    <cellStyle name="Currency 3 2 2 3 2 2 2 3 3" xfId="17786"/>
    <cellStyle name="Currency 3 2 2 3 2 2 2 4" xfId="17787"/>
    <cellStyle name="Currency 3 2 2 3 2 2 2 5" xfId="17788"/>
    <cellStyle name="Currency 3 2 2 3 2 2 3" xfId="17789"/>
    <cellStyle name="Currency 3 2 2 3 2 2 3 2" xfId="17790"/>
    <cellStyle name="Currency 3 2 2 3 2 2 3 2 2" xfId="17791"/>
    <cellStyle name="Currency 3 2 2 3 2 2 3 2 3" xfId="17792"/>
    <cellStyle name="Currency 3 2 2 3 2 2 3 3" xfId="17793"/>
    <cellStyle name="Currency 3 2 2 3 2 2 3 4" xfId="17794"/>
    <cellStyle name="Currency 3 2 2 3 2 2 4" xfId="17795"/>
    <cellStyle name="Currency 3 2 2 3 2 2 4 2" xfId="17796"/>
    <cellStyle name="Currency 3 2 2 3 2 2 4 3" xfId="17797"/>
    <cellStyle name="Currency 3 2 2 3 2 2 5" xfId="17798"/>
    <cellStyle name="Currency 3 2 2 3 2 2 5 2" xfId="17799"/>
    <cellStyle name="Currency 3 2 2 3 2 2 5 3" xfId="17800"/>
    <cellStyle name="Currency 3 2 2 3 2 2 6" xfId="17801"/>
    <cellStyle name="Currency 3 2 2 3 2 2 6 2" xfId="17802"/>
    <cellStyle name="Currency 3 2 2 3 2 2 6 3" xfId="17803"/>
    <cellStyle name="Currency 3 2 2 3 2 2 7" xfId="40584"/>
    <cellStyle name="Currency 3 2 2 3 2 3" xfId="17804"/>
    <cellStyle name="Currency 3 2 2 3 2 3 2" xfId="17805"/>
    <cellStyle name="Currency 3 2 2 3 2 3 2 2" xfId="17806"/>
    <cellStyle name="Currency 3 2 2 3 2 3 2 2 2" xfId="17807"/>
    <cellStyle name="Currency 3 2 2 3 2 3 2 2 2 2" xfId="17808"/>
    <cellStyle name="Currency 3 2 2 3 2 3 2 2 2 3" xfId="17809"/>
    <cellStyle name="Currency 3 2 2 3 2 3 2 2 3" xfId="17810"/>
    <cellStyle name="Currency 3 2 2 3 2 3 2 2 4" xfId="17811"/>
    <cellStyle name="Currency 3 2 2 3 2 3 2 3" xfId="17812"/>
    <cellStyle name="Currency 3 2 2 3 2 3 2 3 2" xfId="17813"/>
    <cellStyle name="Currency 3 2 2 3 2 3 2 3 3" xfId="17814"/>
    <cellStyle name="Currency 3 2 2 3 2 3 2 4" xfId="17815"/>
    <cellStyle name="Currency 3 2 2 3 2 3 2 5" xfId="17816"/>
    <cellStyle name="Currency 3 2 2 3 2 3 3" xfId="17817"/>
    <cellStyle name="Currency 3 2 2 3 2 3 3 2" xfId="17818"/>
    <cellStyle name="Currency 3 2 2 3 2 3 3 2 2" xfId="17819"/>
    <cellStyle name="Currency 3 2 2 3 2 3 3 2 3" xfId="17820"/>
    <cellStyle name="Currency 3 2 2 3 2 3 3 3" xfId="17821"/>
    <cellStyle name="Currency 3 2 2 3 2 3 3 4" xfId="17822"/>
    <cellStyle name="Currency 3 2 2 3 2 3 4" xfId="17823"/>
    <cellStyle name="Currency 3 2 2 3 2 3 4 2" xfId="17824"/>
    <cellStyle name="Currency 3 2 2 3 2 3 4 3" xfId="17825"/>
    <cellStyle name="Currency 3 2 2 3 2 3 5" xfId="17826"/>
    <cellStyle name="Currency 3 2 2 3 2 3 5 2" xfId="17827"/>
    <cellStyle name="Currency 3 2 2 3 2 3 5 3" xfId="17828"/>
    <cellStyle name="Currency 3 2 2 3 2 3 6" xfId="17829"/>
    <cellStyle name="Currency 3 2 2 3 2 3 6 2" xfId="17830"/>
    <cellStyle name="Currency 3 2 2 3 2 3 7" xfId="17831"/>
    <cellStyle name="Currency 3 2 2 3 2 4" xfId="17832"/>
    <cellStyle name="Currency 3 2 2 3 2 4 2" xfId="17833"/>
    <cellStyle name="Currency 3 2 2 3 2 4 2 2" xfId="17834"/>
    <cellStyle name="Currency 3 2 2 3 2 4 2 2 2" xfId="17835"/>
    <cellStyle name="Currency 3 2 2 3 2 4 2 2 2 2" xfId="17836"/>
    <cellStyle name="Currency 3 2 2 3 2 4 2 2 2 3" xfId="17837"/>
    <cellStyle name="Currency 3 2 2 3 2 4 2 2 3" xfId="17838"/>
    <cellStyle name="Currency 3 2 2 3 2 4 2 2 4" xfId="17839"/>
    <cellStyle name="Currency 3 2 2 3 2 4 2 3" xfId="17840"/>
    <cellStyle name="Currency 3 2 2 3 2 4 2 3 2" xfId="17841"/>
    <cellStyle name="Currency 3 2 2 3 2 4 2 3 3" xfId="17842"/>
    <cellStyle name="Currency 3 2 2 3 2 4 2 4" xfId="17843"/>
    <cellStyle name="Currency 3 2 2 3 2 4 2 5" xfId="17844"/>
    <cellStyle name="Currency 3 2 2 3 2 4 3" xfId="17845"/>
    <cellStyle name="Currency 3 2 2 3 2 4 3 2" xfId="17846"/>
    <cellStyle name="Currency 3 2 2 3 2 4 3 2 2" xfId="17847"/>
    <cellStyle name="Currency 3 2 2 3 2 4 3 2 3" xfId="17848"/>
    <cellStyle name="Currency 3 2 2 3 2 4 3 3" xfId="17849"/>
    <cellStyle name="Currency 3 2 2 3 2 4 3 4" xfId="17850"/>
    <cellStyle name="Currency 3 2 2 3 2 4 4" xfId="17851"/>
    <cellStyle name="Currency 3 2 2 3 2 4 4 2" xfId="17852"/>
    <cellStyle name="Currency 3 2 2 3 2 4 4 3" xfId="17853"/>
    <cellStyle name="Currency 3 2 2 3 2 4 5" xfId="17854"/>
    <cellStyle name="Currency 3 2 2 3 2 4 5 2" xfId="17855"/>
    <cellStyle name="Currency 3 2 2 3 2 4 5 3" xfId="17856"/>
    <cellStyle name="Currency 3 2 2 3 2 4 6" xfId="17857"/>
    <cellStyle name="Currency 3 2 2 3 2 4 6 2" xfId="17858"/>
    <cellStyle name="Currency 3 2 2 3 2 4 7" xfId="17859"/>
    <cellStyle name="Currency 3 2 2 3 2 5" xfId="17860"/>
    <cellStyle name="Currency 3 2 2 3 2 5 2" xfId="17861"/>
    <cellStyle name="Currency 3 2 2 3 2 5 2 2" xfId="17862"/>
    <cellStyle name="Currency 3 2 2 3 2 5 2 2 2" xfId="17863"/>
    <cellStyle name="Currency 3 2 2 3 2 5 2 2 3" xfId="17864"/>
    <cellStyle name="Currency 3 2 2 3 2 5 2 3" xfId="17865"/>
    <cellStyle name="Currency 3 2 2 3 2 5 2 4" xfId="17866"/>
    <cellStyle name="Currency 3 2 2 3 2 5 3" xfId="17867"/>
    <cellStyle name="Currency 3 2 2 3 2 5 3 2" xfId="17868"/>
    <cellStyle name="Currency 3 2 2 3 2 5 3 3" xfId="17869"/>
    <cellStyle name="Currency 3 2 2 3 2 5 4" xfId="17870"/>
    <cellStyle name="Currency 3 2 2 3 2 5 5" xfId="17871"/>
    <cellStyle name="Currency 3 2 2 3 2 6" xfId="17872"/>
    <cellStyle name="Currency 3 2 2 3 2 6 2" xfId="17873"/>
    <cellStyle name="Currency 3 2 2 3 2 6 2 2" xfId="17874"/>
    <cellStyle name="Currency 3 2 2 3 2 6 2 3" xfId="17875"/>
    <cellStyle name="Currency 3 2 2 3 2 6 3" xfId="17876"/>
    <cellStyle name="Currency 3 2 2 3 2 6 4" xfId="17877"/>
    <cellStyle name="Currency 3 2 2 3 2 7" xfId="17878"/>
    <cellStyle name="Currency 3 2 2 3 2 7 2" xfId="17879"/>
    <cellStyle name="Currency 3 2 2 3 2 7 3" xfId="17880"/>
    <cellStyle name="Currency 3 2 2 3 2 8" xfId="17881"/>
    <cellStyle name="Currency 3 2 2 3 2 8 2" xfId="17882"/>
    <cellStyle name="Currency 3 2 2 3 2 8 3" xfId="17883"/>
    <cellStyle name="Currency 3 2 2 3 2 9" xfId="17884"/>
    <cellStyle name="Currency 3 2 2 3 2 9 2" xfId="17885"/>
    <cellStyle name="Currency 3 2 2 3 2 9 3" xfId="17886"/>
    <cellStyle name="Currency 3 2 2 3 3" xfId="17887"/>
    <cellStyle name="Currency 3 2 2 3 3 2" xfId="17888"/>
    <cellStyle name="Currency 3 2 2 3 3 2 2" xfId="17889"/>
    <cellStyle name="Currency 3 2 2 3 3 2 2 2" xfId="17890"/>
    <cellStyle name="Currency 3 2 2 3 3 2 2 2 2" xfId="17891"/>
    <cellStyle name="Currency 3 2 2 3 3 2 2 2 3" xfId="17892"/>
    <cellStyle name="Currency 3 2 2 3 3 2 2 3" xfId="17893"/>
    <cellStyle name="Currency 3 2 2 3 3 2 2 4" xfId="17894"/>
    <cellStyle name="Currency 3 2 2 3 3 2 3" xfId="17895"/>
    <cellStyle name="Currency 3 2 2 3 3 2 3 2" xfId="17896"/>
    <cellStyle name="Currency 3 2 2 3 3 2 3 3" xfId="17897"/>
    <cellStyle name="Currency 3 2 2 3 3 2 4" xfId="17898"/>
    <cellStyle name="Currency 3 2 2 3 3 2 5" xfId="17899"/>
    <cellStyle name="Currency 3 2 2 3 3 3" xfId="17900"/>
    <cellStyle name="Currency 3 2 2 3 3 3 2" xfId="17901"/>
    <cellStyle name="Currency 3 2 2 3 3 3 2 2" xfId="17902"/>
    <cellStyle name="Currency 3 2 2 3 3 3 2 3" xfId="17903"/>
    <cellStyle name="Currency 3 2 2 3 3 3 3" xfId="17904"/>
    <cellStyle name="Currency 3 2 2 3 3 3 4" xfId="17905"/>
    <cellStyle name="Currency 3 2 2 3 3 4" xfId="17906"/>
    <cellStyle name="Currency 3 2 2 3 3 4 2" xfId="17907"/>
    <cellStyle name="Currency 3 2 2 3 3 4 3" xfId="17908"/>
    <cellStyle name="Currency 3 2 2 3 3 5" xfId="17909"/>
    <cellStyle name="Currency 3 2 2 3 3 5 2" xfId="17910"/>
    <cellStyle name="Currency 3 2 2 3 3 5 3" xfId="17911"/>
    <cellStyle name="Currency 3 2 2 3 3 6" xfId="17912"/>
    <cellStyle name="Currency 3 2 2 3 3 6 2" xfId="17913"/>
    <cellStyle name="Currency 3 2 2 3 3 6 3" xfId="17914"/>
    <cellStyle name="Currency 3 2 2 3 3 7" xfId="40585"/>
    <cellStyle name="Currency 3 2 2 3 4" xfId="17915"/>
    <cellStyle name="Currency 3 2 2 3 4 2" xfId="17916"/>
    <cellStyle name="Currency 3 2 2 3 4 2 2" xfId="17917"/>
    <cellStyle name="Currency 3 2 2 3 4 2 2 2" xfId="17918"/>
    <cellStyle name="Currency 3 2 2 3 4 2 2 2 2" xfId="17919"/>
    <cellStyle name="Currency 3 2 2 3 4 2 2 2 3" xfId="17920"/>
    <cellStyle name="Currency 3 2 2 3 4 2 2 3" xfId="17921"/>
    <cellStyle name="Currency 3 2 2 3 4 2 2 4" xfId="17922"/>
    <cellStyle name="Currency 3 2 2 3 4 2 3" xfId="17923"/>
    <cellStyle name="Currency 3 2 2 3 4 2 3 2" xfId="17924"/>
    <cellStyle name="Currency 3 2 2 3 4 2 3 3" xfId="17925"/>
    <cellStyle name="Currency 3 2 2 3 4 2 4" xfId="17926"/>
    <cellStyle name="Currency 3 2 2 3 4 2 5" xfId="17927"/>
    <cellStyle name="Currency 3 2 2 3 4 3" xfId="17928"/>
    <cellStyle name="Currency 3 2 2 3 4 3 2" xfId="17929"/>
    <cellStyle name="Currency 3 2 2 3 4 3 2 2" xfId="17930"/>
    <cellStyle name="Currency 3 2 2 3 4 3 2 3" xfId="17931"/>
    <cellStyle name="Currency 3 2 2 3 4 3 3" xfId="17932"/>
    <cellStyle name="Currency 3 2 2 3 4 3 4" xfId="17933"/>
    <cellStyle name="Currency 3 2 2 3 4 4" xfId="17934"/>
    <cellStyle name="Currency 3 2 2 3 4 4 2" xfId="17935"/>
    <cellStyle name="Currency 3 2 2 3 4 4 3" xfId="17936"/>
    <cellStyle name="Currency 3 2 2 3 4 5" xfId="17937"/>
    <cellStyle name="Currency 3 2 2 3 4 5 2" xfId="17938"/>
    <cellStyle name="Currency 3 2 2 3 4 5 3" xfId="17939"/>
    <cellStyle name="Currency 3 2 2 3 4 6" xfId="17940"/>
    <cellStyle name="Currency 3 2 2 3 4 6 2" xfId="17941"/>
    <cellStyle name="Currency 3 2 2 3 4 7" xfId="17942"/>
    <cellStyle name="Currency 3 2 2 3 5" xfId="17943"/>
    <cellStyle name="Currency 3 2 2 3 5 2" xfId="17944"/>
    <cellStyle name="Currency 3 2 2 3 5 2 2" xfId="17945"/>
    <cellStyle name="Currency 3 2 2 3 5 2 2 2" xfId="17946"/>
    <cellStyle name="Currency 3 2 2 3 5 2 2 2 2" xfId="17947"/>
    <cellStyle name="Currency 3 2 2 3 5 2 2 2 3" xfId="17948"/>
    <cellStyle name="Currency 3 2 2 3 5 2 2 3" xfId="17949"/>
    <cellStyle name="Currency 3 2 2 3 5 2 2 4" xfId="17950"/>
    <cellStyle name="Currency 3 2 2 3 5 2 3" xfId="17951"/>
    <cellStyle name="Currency 3 2 2 3 5 2 3 2" xfId="17952"/>
    <cellStyle name="Currency 3 2 2 3 5 2 3 3" xfId="17953"/>
    <cellStyle name="Currency 3 2 2 3 5 2 4" xfId="17954"/>
    <cellStyle name="Currency 3 2 2 3 5 2 5" xfId="17955"/>
    <cellStyle name="Currency 3 2 2 3 5 3" xfId="17956"/>
    <cellStyle name="Currency 3 2 2 3 5 3 2" xfId="17957"/>
    <cellStyle name="Currency 3 2 2 3 5 3 2 2" xfId="17958"/>
    <cellStyle name="Currency 3 2 2 3 5 3 2 3" xfId="17959"/>
    <cellStyle name="Currency 3 2 2 3 5 3 3" xfId="17960"/>
    <cellStyle name="Currency 3 2 2 3 5 3 4" xfId="17961"/>
    <cellStyle name="Currency 3 2 2 3 5 4" xfId="17962"/>
    <cellStyle name="Currency 3 2 2 3 5 4 2" xfId="17963"/>
    <cellStyle name="Currency 3 2 2 3 5 4 3" xfId="17964"/>
    <cellStyle name="Currency 3 2 2 3 5 5" xfId="17965"/>
    <cellStyle name="Currency 3 2 2 3 5 5 2" xfId="17966"/>
    <cellStyle name="Currency 3 2 2 3 5 5 3" xfId="17967"/>
    <cellStyle name="Currency 3 2 2 3 5 6" xfId="17968"/>
    <cellStyle name="Currency 3 2 2 3 5 6 2" xfId="17969"/>
    <cellStyle name="Currency 3 2 2 3 5 7" xfId="17970"/>
    <cellStyle name="Currency 3 2 2 3 6" xfId="17971"/>
    <cellStyle name="Currency 3 2 2 3 6 2" xfId="17972"/>
    <cellStyle name="Currency 3 2 2 3 6 2 2" xfId="17973"/>
    <cellStyle name="Currency 3 2 2 3 6 2 2 2" xfId="17974"/>
    <cellStyle name="Currency 3 2 2 3 6 2 2 3" xfId="17975"/>
    <cellStyle name="Currency 3 2 2 3 6 2 3" xfId="17976"/>
    <cellStyle name="Currency 3 2 2 3 6 2 4" xfId="17977"/>
    <cellStyle name="Currency 3 2 2 3 6 3" xfId="17978"/>
    <cellStyle name="Currency 3 2 2 3 6 3 2" xfId="17979"/>
    <cellStyle name="Currency 3 2 2 3 6 3 3" xfId="17980"/>
    <cellStyle name="Currency 3 2 2 3 6 4" xfId="17981"/>
    <cellStyle name="Currency 3 2 2 3 6 5" xfId="17982"/>
    <cellStyle name="Currency 3 2 2 3 7" xfId="17983"/>
    <cellStyle name="Currency 3 2 2 3 7 2" xfId="17984"/>
    <cellStyle name="Currency 3 2 2 3 7 2 2" xfId="17985"/>
    <cellStyle name="Currency 3 2 2 3 7 2 3" xfId="17986"/>
    <cellStyle name="Currency 3 2 2 3 7 3" xfId="17987"/>
    <cellStyle name="Currency 3 2 2 3 7 4" xfId="17988"/>
    <cellStyle name="Currency 3 2 2 3 8" xfId="17989"/>
    <cellStyle name="Currency 3 2 2 3 8 2" xfId="17990"/>
    <cellStyle name="Currency 3 2 2 3 8 3" xfId="17991"/>
    <cellStyle name="Currency 3 2 2 3 9" xfId="17992"/>
    <cellStyle name="Currency 3 2 2 3 9 2" xfId="17993"/>
    <cellStyle name="Currency 3 2 2 3 9 3" xfId="17994"/>
    <cellStyle name="Currency 3 2 2 4" xfId="17995"/>
    <cellStyle name="Currency 3 2 2 4 10" xfId="40586"/>
    <cellStyle name="Currency 3 2 2 4 2" xfId="17996"/>
    <cellStyle name="Currency 3 2 2 4 2 2" xfId="17997"/>
    <cellStyle name="Currency 3 2 2 4 2 2 2" xfId="17998"/>
    <cellStyle name="Currency 3 2 2 4 2 2 2 2" xfId="17999"/>
    <cellStyle name="Currency 3 2 2 4 2 2 2 2 2" xfId="18000"/>
    <cellStyle name="Currency 3 2 2 4 2 2 2 2 3" xfId="18001"/>
    <cellStyle name="Currency 3 2 2 4 2 2 2 3" xfId="18002"/>
    <cellStyle name="Currency 3 2 2 4 2 2 2 4" xfId="18003"/>
    <cellStyle name="Currency 3 2 2 4 2 2 3" xfId="18004"/>
    <cellStyle name="Currency 3 2 2 4 2 2 3 2" xfId="18005"/>
    <cellStyle name="Currency 3 2 2 4 2 2 3 3" xfId="18006"/>
    <cellStyle name="Currency 3 2 2 4 2 2 4" xfId="18007"/>
    <cellStyle name="Currency 3 2 2 4 2 2 5" xfId="18008"/>
    <cellStyle name="Currency 3 2 2 4 2 3" xfId="18009"/>
    <cellStyle name="Currency 3 2 2 4 2 3 2" xfId="18010"/>
    <cellStyle name="Currency 3 2 2 4 2 3 2 2" xfId="18011"/>
    <cellStyle name="Currency 3 2 2 4 2 3 2 3" xfId="18012"/>
    <cellStyle name="Currency 3 2 2 4 2 3 3" xfId="18013"/>
    <cellStyle name="Currency 3 2 2 4 2 3 4" xfId="18014"/>
    <cellStyle name="Currency 3 2 2 4 2 4" xfId="18015"/>
    <cellStyle name="Currency 3 2 2 4 2 4 2" xfId="18016"/>
    <cellStyle name="Currency 3 2 2 4 2 4 3" xfId="18017"/>
    <cellStyle name="Currency 3 2 2 4 2 5" xfId="18018"/>
    <cellStyle name="Currency 3 2 2 4 2 5 2" xfId="18019"/>
    <cellStyle name="Currency 3 2 2 4 2 5 3" xfId="18020"/>
    <cellStyle name="Currency 3 2 2 4 2 6" xfId="18021"/>
    <cellStyle name="Currency 3 2 2 4 2 6 2" xfId="18022"/>
    <cellStyle name="Currency 3 2 2 4 2 6 3" xfId="18023"/>
    <cellStyle name="Currency 3 2 2 4 2 7" xfId="40587"/>
    <cellStyle name="Currency 3 2 2 4 3" xfId="18024"/>
    <cellStyle name="Currency 3 2 2 4 3 2" xfId="18025"/>
    <cellStyle name="Currency 3 2 2 4 3 2 2" xfId="18026"/>
    <cellStyle name="Currency 3 2 2 4 3 2 2 2" xfId="18027"/>
    <cellStyle name="Currency 3 2 2 4 3 2 2 2 2" xfId="18028"/>
    <cellStyle name="Currency 3 2 2 4 3 2 2 2 3" xfId="18029"/>
    <cellStyle name="Currency 3 2 2 4 3 2 2 3" xfId="18030"/>
    <cellStyle name="Currency 3 2 2 4 3 2 2 4" xfId="18031"/>
    <cellStyle name="Currency 3 2 2 4 3 2 3" xfId="18032"/>
    <cellStyle name="Currency 3 2 2 4 3 2 3 2" xfId="18033"/>
    <cellStyle name="Currency 3 2 2 4 3 2 3 3" xfId="18034"/>
    <cellStyle name="Currency 3 2 2 4 3 2 4" xfId="18035"/>
    <cellStyle name="Currency 3 2 2 4 3 2 5" xfId="18036"/>
    <cellStyle name="Currency 3 2 2 4 3 3" xfId="18037"/>
    <cellStyle name="Currency 3 2 2 4 3 3 2" xfId="18038"/>
    <cellStyle name="Currency 3 2 2 4 3 3 2 2" xfId="18039"/>
    <cellStyle name="Currency 3 2 2 4 3 3 2 3" xfId="18040"/>
    <cellStyle name="Currency 3 2 2 4 3 3 3" xfId="18041"/>
    <cellStyle name="Currency 3 2 2 4 3 3 4" xfId="18042"/>
    <cellStyle name="Currency 3 2 2 4 3 4" xfId="18043"/>
    <cellStyle name="Currency 3 2 2 4 3 4 2" xfId="18044"/>
    <cellStyle name="Currency 3 2 2 4 3 4 3" xfId="18045"/>
    <cellStyle name="Currency 3 2 2 4 3 5" xfId="18046"/>
    <cellStyle name="Currency 3 2 2 4 3 5 2" xfId="18047"/>
    <cellStyle name="Currency 3 2 2 4 3 5 3" xfId="18048"/>
    <cellStyle name="Currency 3 2 2 4 3 6" xfId="18049"/>
    <cellStyle name="Currency 3 2 2 4 3 6 2" xfId="18050"/>
    <cellStyle name="Currency 3 2 2 4 3 7" xfId="18051"/>
    <cellStyle name="Currency 3 2 2 4 4" xfId="18052"/>
    <cellStyle name="Currency 3 2 2 4 4 2" xfId="18053"/>
    <cellStyle name="Currency 3 2 2 4 4 2 2" xfId="18054"/>
    <cellStyle name="Currency 3 2 2 4 4 2 2 2" xfId="18055"/>
    <cellStyle name="Currency 3 2 2 4 4 2 2 2 2" xfId="18056"/>
    <cellStyle name="Currency 3 2 2 4 4 2 2 2 3" xfId="18057"/>
    <cellStyle name="Currency 3 2 2 4 4 2 2 3" xfId="18058"/>
    <cellStyle name="Currency 3 2 2 4 4 2 2 4" xfId="18059"/>
    <cellStyle name="Currency 3 2 2 4 4 2 3" xfId="18060"/>
    <cellStyle name="Currency 3 2 2 4 4 2 3 2" xfId="18061"/>
    <cellStyle name="Currency 3 2 2 4 4 2 3 3" xfId="18062"/>
    <cellStyle name="Currency 3 2 2 4 4 2 4" xfId="18063"/>
    <cellStyle name="Currency 3 2 2 4 4 2 5" xfId="18064"/>
    <cellStyle name="Currency 3 2 2 4 4 3" xfId="18065"/>
    <cellStyle name="Currency 3 2 2 4 4 3 2" xfId="18066"/>
    <cellStyle name="Currency 3 2 2 4 4 3 2 2" xfId="18067"/>
    <cellStyle name="Currency 3 2 2 4 4 3 2 3" xfId="18068"/>
    <cellStyle name="Currency 3 2 2 4 4 3 3" xfId="18069"/>
    <cellStyle name="Currency 3 2 2 4 4 3 4" xfId="18070"/>
    <cellStyle name="Currency 3 2 2 4 4 4" xfId="18071"/>
    <cellStyle name="Currency 3 2 2 4 4 4 2" xfId="18072"/>
    <cellStyle name="Currency 3 2 2 4 4 4 3" xfId="18073"/>
    <cellStyle name="Currency 3 2 2 4 4 5" xfId="18074"/>
    <cellStyle name="Currency 3 2 2 4 4 5 2" xfId="18075"/>
    <cellStyle name="Currency 3 2 2 4 4 5 3" xfId="18076"/>
    <cellStyle name="Currency 3 2 2 4 4 6" xfId="18077"/>
    <cellStyle name="Currency 3 2 2 4 4 6 2" xfId="18078"/>
    <cellStyle name="Currency 3 2 2 4 4 7" xfId="18079"/>
    <cellStyle name="Currency 3 2 2 4 5" xfId="18080"/>
    <cellStyle name="Currency 3 2 2 4 5 2" xfId="18081"/>
    <cellStyle name="Currency 3 2 2 4 5 2 2" xfId="18082"/>
    <cellStyle name="Currency 3 2 2 4 5 2 2 2" xfId="18083"/>
    <cellStyle name="Currency 3 2 2 4 5 2 2 3" xfId="18084"/>
    <cellStyle name="Currency 3 2 2 4 5 2 3" xfId="18085"/>
    <cellStyle name="Currency 3 2 2 4 5 2 4" xfId="18086"/>
    <cellStyle name="Currency 3 2 2 4 5 3" xfId="18087"/>
    <cellStyle name="Currency 3 2 2 4 5 3 2" xfId="18088"/>
    <cellStyle name="Currency 3 2 2 4 5 3 3" xfId="18089"/>
    <cellStyle name="Currency 3 2 2 4 5 4" xfId="18090"/>
    <cellStyle name="Currency 3 2 2 4 5 5" xfId="18091"/>
    <cellStyle name="Currency 3 2 2 4 6" xfId="18092"/>
    <cellStyle name="Currency 3 2 2 4 6 2" xfId="18093"/>
    <cellStyle name="Currency 3 2 2 4 6 2 2" xfId="18094"/>
    <cellStyle name="Currency 3 2 2 4 6 2 3" xfId="18095"/>
    <cellStyle name="Currency 3 2 2 4 6 3" xfId="18096"/>
    <cellStyle name="Currency 3 2 2 4 6 4" xfId="18097"/>
    <cellStyle name="Currency 3 2 2 4 7" xfId="18098"/>
    <cellStyle name="Currency 3 2 2 4 7 2" xfId="18099"/>
    <cellStyle name="Currency 3 2 2 4 7 3" xfId="18100"/>
    <cellStyle name="Currency 3 2 2 4 8" xfId="18101"/>
    <cellStyle name="Currency 3 2 2 4 8 2" xfId="18102"/>
    <cellStyle name="Currency 3 2 2 4 8 3" xfId="18103"/>
    <cellStyle name="Currency 3 2 2 4 9" xfId="18104"/>
    <cellStyle name="Currency 3 2 2 4 9 2" xfId="18105"/>
    <cellStyle name="Currency 3 2 2 4 9 3" xfId="18106"/>
    <cellStyle name="Currency 3 2 2 5" xfId="18107"/>
    <cellStyle name="Currency 3 2 2 5 10" xfId="40588"/>
    <cellStyle name="Currency 3 2 2 5 2" xfId="18108"/>
    <cellStyle name="Currency 3 2 2 5 2 2" xfId="18109"/>
    <cellStyle name="Currency 3 2 2 5 2 2 2" xfId="18110"/>
    <cellStyle name="Currency 3 2 2 5 2 2 2 2" xfId="18111"/>
    <cellStyle name="Currency 3 2 2 5 2 2 2 2 2" xfId="18112"/>
    <cellStyle name="Currency 3 2 2 5 2 2 2 2 3" xfId="18113"/>
    <cellStyle name="Currency 3 2 2 5 2 2 2 3" xfId="18114"/>
    <cellStyle name="Currency 3 2 2 5 2 2 2 4" xfId="18115"/>
    <cellStyle name="Currency 3 2 2 5 2 2 3" xfId="18116"/>
    <cellStyle name="Currency 3 2 2 5 2 2 3 2" xfId="18117"/>
    <cellStyle name="Currency 3 2 2 5 2 2 3 3" xfId="18118"/>
    <cellStyle name="Currency 3 2 2 5 2 2 4" xfId="18119"/>
    <cellStyle name="Currency 3 2 2 5 2 2 5" xfId="18120"/>
    <cellStyle name="Currency 3 2 2 5 2 3" xfId="18121"/>
    <cellStyle name="Currency 3 2 2 5 2 3 2" xfId="18122"/>
    <cellStyle name="Currency 3 2 2 5 2 3 2 2" xfId="18123"/>
    <cellStyle name="Currency 3 2 2 5 2 3 2 3" xfId="18124"/>
    <cellStyle name="Currency 3 2 2 5 2 3 3" xfId="18125"/>
    <cellStyle name="Currency 3 2 2 5 2 3 4" xfId="18126"/>
    <cellStyle name="Currency 3 2 2 5 2 4" xfId="18127"/>
    <cellStyle name="Currency 3 2 2 5 2 4 2" xfId="18128"/>
    <cellStyle name="Currency 3 2 2 5 2 4 3" xfId="18129"/>
    <cellStyle name="Currency 3 2 2 5 2 5" xfId="18130"/>
    <cellStyle name="Currency 3 2 2 5 2 5 2" xfId="18131"/>
    <cellStyle name="Currency 3 2 2 5 2 5 3" xfId="18132"/>
    <cellStyle name="Currency 3 2 2 5 2 6" xfId="18133"/>
    <cellStyle name="Currency 3 2 2 5 2 6 2" xfId="18134"/>
    <cellStyle name="Currency 3 2 2 5 2 7" xfId="18135"/>
    <cellStyle name="Currency 3 2 2 5 3" xfId="18136"/>
    <cellStyle name="Currency 3 2 2 5 3 2" xfId="18137"/>
    <cellStyle name="Currency 3 2 2 5 3 2 2" xfId="18138"/>
    <cellStyle name="Currency 3 2 2 5 3 2 2 2" xfId="18139"/>
    <cellStyle name="Currency 3 2 2 5 3 2 2 2 2" xfId="18140"/>
    <cellStyle name="Currency 3 2 2 5 3 2 2 2 3" xfId="18141"/>
    <cellStyle name="Currency 3 2 2 5 3 2 2 3" xfId="18142"/>
    <cellStyle name="Currency 3 2 2 5 3 2 2 4" xfId="18143"/>
    <cellStyle name="Currency 3 2 2 5 3 2 3" xfId="18144"/>
    <cellStyle name="Currency 3 2 2 5 3 2 3 2" xfId="18145"/>
    <cellStyle name="Currency 3 2 2 5 3 2 3 3" xfId="18146"/>
    <cellStyle name="Currency 3 2 2 5 3 2 4" xfId="18147"/>
    <cellStyle name="Currency 3 2 2 5 3 2 5" xfId="18148"/>
    <cellStyle name="Currency 3 2 2 5 3 3" xfId="18149"/>
    <cellStyle name="Currency 3 2 2 5 3 3 2" xfId="18150"/>
    <cellStyle name="Currency 3 2 2 5 3 3 2 2" xfId="18151"/>
    <cellStyle name="Currency 3 2 2 5 3 3 2 3" xfId="18152"/>
    <cellStyle name="Currency 3 2 2 5 3 3 3" xfId="18153"/>
    <cellStyle name="Currency 3 2 2 5 3 3 4" xfId="18154"/>
    <cellStyle name="Currency 3 2 2 5 3 4" xfId="18155"/>
    <cellStyle name="Currency 3 2 2 5 3 4 2" xfId="18156"/>
    <cellStyle name="Currency 3 2 2 5 3 4 3" xfId="18157"/>
    <cellStyle name="Currency 3 2 2 5 3 5" xfId="18158"/>
    <cellStyle name="Currency 3 2 2 5 3 5 2" xfId="18159"/>
    <cellStyle name="Currency 3 2 2 5 3 5 3" xfId="18160"/>
    <cellStyle name="Currency 3 2 2 5 3 6" xfId="18161"/>
    <cellStyle name="Currency 3 2 2 5 3 6 2" xfId="18162"/>
    <cellStyle name="Currency 3 2 2 5 3 7" xfId="18163"/>
    <cellStyle name="Currency 3 2 2 5 4" xfId="18164"/>
    <cellStyle name="Currency 3 2 2 5 4 2" xfId="18165"/>
    <cellStyle name="Currency 3 2 2 5 4 2 2" xfId="18166"/>
    <cellStyle name="Currency 3 2 2 5 4 2 2 2" xfId="18167"/>
    <cellStyle name="Currency 3 2 2 5 4 2 2 2 2" xfId="18168"/>
    <cellStyle name="Currency 3 2 2 5 4 2 2 2 3" xfId="18169"/>
    <cellStyle name="Currency 3 2 2 5 4 2 2 3" xfId="18170"/>
    <cellStyle name="Currency 3 2 2 5 4 2 2 4" xfId="18171"/>
    <cellStyle name="Currency 3 2 2 5 4 2 3" xfId="18172"/>
    <cellStyle name="Currency 3 2 2 5 4 2 3 2" xfId="18173"/>
    <cellStyle name="Currency 3 2 2 5 4 2 3 3" xfId="18174"/>
    <cellStyle name="Currency 3 2 2 5 4 2 4" xfId="18175"/>
    <cellStyle name="Currency 3 2 2 5 4 2 5" xfId="18176"/>
    <cellStyle name="Currency 3 2 2 5 4 3" xfId="18177"/>
    <cellStyle name="Currency 3 2 2 5 4 3 2" xfId="18178"/>
    <cellStyle name="Currency 3 2 2 5 4 3 2 2" xfId="18179"/>
    <cellStyle name="Currency 3 2 2 5 4 3 2 3" xfId="18180"/>
    <cellStyle name="Currency 3 2 2 5 4 3 3" xfId="18181"/>
    <cellStyle name="Currency 3 2 2 5 4 3 4" xfId="18182"/>
    <cellStyle name="Currency 3 2 2 5 4 4" xfId="18183"/>
    <cellStyle name="Currency 3 2 2 5 4 4 2" xfId="18184"/>
    <cellStyle name="Currency 3 2 2 5 4 4 3" xfId="18185"/>
    <cellStyle name="Currency 3 2 2 5 4 5" xfId="18186"/>
    <cellStyle name="Currency 3 2 2 5 4 5 2" xfId="18187"/>
    <cellStyle name="Currency 3 2 2 5 4 5 3" xfId="18188"/>
    <cellStyle name="Currency 3 2 2 5 4 6" xfId="18189"/>
    <cellStyle name="Currency 3 2 2 5 4 6 2" xfId="18190"/>
    <cellStyle name="Currency 3 2 2 5 4 7" xfId="18191"/>
    <cellStyle name="Currency 3 2 2 5 5" xfId="18192"/>
    <cellStyle name="Currency 3 2 2 5 5 2" xfId="18193"/>
    <cellStyle name="Currency 3 2 2 5 5 2 2" xfId="18194"/>
    <cellStyle name="Currency 3 2 2 5 5 2 2 2" xfId="18195"/>
    <cellStyle name="Currency 3 2 2 5 5 2 2 3" xfId="18196"/>
    <cellStyle name="Currency 3 2 2 5 5 2 3" xfId="18197"/>
    <cellStyle name="Currency 3 2 2 5 5 2 4" xfId="18198"/>
    <cellStyle name="Currency 3 2 2 5 5 3" xfId="18199"/>
    <cellStyle name="Currency 3 2 2 5 5 3 2" xfId="18200"/>
    <cellStyle name="Currency 3 2 2 5 5 3 3" xfId="18201"/>
    <cellStyle name="Currency 3 2 2 5 5 4" xfId="18202"/>
    <cellStyle name="Currency 3 2 2 5 5 5" xfId="18203"/>
    <cellStyle name="Currency 3 2 2 5 6" xfId="18204"/>
    <cellStyle name="Currency 3 2 2 5 6 2" xfId="18205"/>
    <cellStyle name="Currency 3 2 2 5 6 2 2" xfId="18206"/>
    <cellStyle name="Currency 3 2 2 5 6 2 3" xfId="18207"/>
    <cellStyle name="Currency 3 2 2 5 6 3" xfId="18208"/>
    <cellStyle name="Currency 3 2 2 5 6 4" xfId="18209"/>
    <cellStyle name="Currency 3 2 2 5 7" xfId="18210"/>
    <cellStyle name="Currency 3 2 2 5 7 2" xfId="18211"/>
    <cellStyle name="Currency 3 2 2 5 7 3" xfId="18212"/>
    <cellStyle name="Currency 3 2 2 5 8" xfId="18213"/>
    <cellStyle name="Currency 3 2 2 5 8 2" xfId="18214"/>
    <cellStyle name="Currency 3 2 2 5 8 3" xfId="18215"/>
    <cellStyle name="Currency 3 2 2 5 9" xfId="18216"/>
    <cellStyle name="Currency 3 2 2 5 9 2" xfId="18217"/>
    <cellStyle name="Currency 3 2 2 5 9 3" xfId="18218"/>
    <cellStyle name="Currency 3 2 2 6" xfId="18219"/>
    <cellStyle name="Currency 3 2 2 6 2" xfId="18220"/>
    <cellStyle name="Currency 3 2 2 6 2 2" xfId="18221"/>
    <cellStyle name="Currency 3 2 2 6 2 2 2" xfId="18222"/>
    <cellStyle name="Currency 3 2 2 6 2 2 2 2" xfId="18223"/>
    <cellStyle name="Currency 3 2 2 6 2 2 2 3" xfId="18224"/>
    <cellStyle name="Currency 3 2 2 6 2 2 3" xfId="18225"/>
    <cellStyle name="Currency 3 2 2 6 2 2 4" xfId="18226"/>
    <cellStyle name="Currency 3 2 2 6 2 3" xfId="18227"/>
    <cellStyle name="Currency 3 2 2 6 2 3 2" xfId="18228"/>
    <cellStyle name="Currency 3 2 2 6 2 3 3" xfId="18229"/>
    <cellStyle name="Currency 3 2 2 6 2 4" xfId="18230"/>
    <cellStyle name="Currency 3 2 2 6 2 5" xfId="18231"/>
    <cellStyle name="Currency 3 2 2 6 3" xfId="18232"/>
    <cellStyle name="Currency 3 2 2 6 3 2" xfId="18233"/>
    <cellStyle name="Currency 3 2 2 6 3 2 2" xfId="18234"/>
    <cellStyle name="Currency 3 2 2 6 3 2 3" xfId="18235"/>
    <cellStyle name="Currency 3 2 2 6 3 3" xfId="18236"/>
    <cellStyle name="Currency 3 2 2 6 3 4" xfId="18237"/>
    <cellStyle name="Currency 3 2 2 6 4" xfId="18238"/>
    <cellStyle name="Currency 3 2 2 6 4 2" xfId="18239"/>
    <cellStyle name="Currency 3 2 2 6 4 3" xfId="18240"/>
    <cellStyle name="Currency 3 2 2 6 5" xfId="18241"/>
    <cellStyle name="Currency 3 2 2 6 5 2" xfId="18242"/>
    <cellStyle name="Currency 3 2 2 6 5 3" xfId="18243"/>
    <cellStyle name="Currency 3 2 2 6 6" xfId="18244"/>
    <cellStyle name="Currency 3 2 2 6 6 2" xfId="18245"/>
    <cellStyle name="Currency 3 2 2 6 6 3" xfId="18246"/>
    <cellStyle name="Currency 3 2 2 6 7" xfId="40589"/>
    <cellStyle name="Currency 3 2 2 7" xfId="18247"/>
    <cellStyle name="Currency 3 2 2 7 2" xfId="18248"/>
    <cellStyle name="Currency 3 2 2 7 2 2" xfId="18249"/>
    <cellStyle name="Currency 3 2 2 7 2 2 2" xfId="18250"/>
    <cellStyle name="Currency 3 2 2 7 2 2 2 2" xfId="18251"/>
    <cellStyle name="Currency 3 2 2 7 2 2 2 3" xfId="18252"/>
    <cellStyle name="Currency 3 2 2 7 2 2 3" xfId="18253"/>
    <cellStyle name="Currency 3 2 2 7 2 2 4" xfId="18254"/>
    <cellStyle name="Currency 3 2 2 7 2 3" xfId="18255"/>
    <cellStyle name="Currency 3 2 2 7 2 3 2" xfId="18256"/>
    <cellStyle name="Currency 3 2 2 7 2 3 3" xfId="18257"/>
    <cellStyle name="Currency 3 2 2 7 2 4" xfId="18258"/>
    <cellStyle name="Currency 3 2 2 7 2 5" xfId="18259"/>
    <cellStyle name="Currency 3 2 2 7 3" xfId="18260"/>
    <cellStyle name="Currency 3 2 2 7 3 2" xfId="18261"/>
    <cellStyle name="Currency 3 2 2 7 3 2 2" xfId="18262"/>
    <cellStyle name="Currency 3 2 2 7 3 2 3" xfId="18263"/>
    <cellStyle name="Currency 3 2 2 7 3 3" xfId="18264"/>
    <cellStyle name="Currency 3 2 2 7 3 4" xfId="18265"/>
    <cellStyle name="Currency 3 2 2 7 4" xfId="18266"/>
    <cellStyle name="Currency 3 2 2 7 4 2" xfId="18267"/>
    <cellStyle name="Currency 3 2 2 7 4 3" xfId="18268"/>
    <cellStyle name="Currency 3 2 2 7 5" xfId="18269"/>
    <cellStyle name="Currency 3 2 2 7 5 2" xfId="18270"/>
    <cellStyle name="Currency 3 2 2 7 5 3" xfId="18271"/>
    <cellStyle name="Currency 3 2 2 7 6" xfId="18272"/>
    <cellStyle name="Currency 3 2 2 7 6 2" xfId="18273"/>
    <cellStyle name="Currency 3 2 2 7 6 3" xfId="18274"/>
    <cellStyle name="Currency 3 2 2 7 7" xfId="40590"/>
    <cellStyle name="Currency 3 2 2 8" xfId="18275"/>
    <cellStyle name="Currency 3 2 2 8 2" xfId="18276"/>
    <cellStyle name="Currency 3 2 2 8 2 2" xfId="18277"/>
    <cellStyle name="Currency 3 2 2 8 2 2 2" xfId="18278"/>
    <cellStyle name="Currency 3 2 2 8 2 2 2 2" xfId="18279"/>
    <cellStyle name="Currency 3 2 2 8 2 2 2 3" xfId="18280"/>
    <cellStyle name="Currency 3 2 2 8 2 2 3" xfId="18281"/>
    <cellStyle name="Currency 3 2 2 8 2 2 4" xfId="18282"/>
    <cellStyle name="Currency 3 2 2 8 2 3" xfId="18283"/>
    <cellStyle name="Currency 3 2 2 8 2 3 2" xfId="18284"/>
    <cellStyle name="Currency 3 2 2 8 2 3 3" xfId="18285"/>
    <cellStyle name="Currency 3 2 2 8 2 4" xfId="18286"/>
    <cellStyle name="Currency 3 2 2 8 2 5" xfId="18287"/>
    <cellStyle name="Currency 3 2 2 8 3" xfId="18288"/>
    <cellStyle name="Currency 3 2 2 8 3 2" xfId="18289"/>
    <cellStyle name="Currency 3 2 2 8 3 2 2" xfId="18290"/>
    <cellStyle name="Currency 3 2 2 8 3 2 3" xfId="18291"/>
    <cellStyle name="Currency 3 2 2 8 3 3" xfId="18292"/>
    <cellStyle name="Currency 3 2 2 8 3 4" xfId="18293"/>
    <cellStyle name="Currency 3 2 2 8 4" xfId="18294"/>
    <cellStyle name="Currency 3 2 2 8 4 2" xfId="18295"/>
    <cellStyle name="Currency 3 2 2 8 4 3" xfId="18296"/>
    <cellStyle name="Currency 3 2 2 8 5" xfId="18297"/>
    <cellStyle name="Currency 3 2 2 8 5 2" xfId="18298"/>
    <cellStyle name="Currency 3 2 2 8 5 3" xfId="18299"/>
    <cellStyle name="Currency 3 2 2 8 6" xfId="18300"/>
    <cellStyle name="Currency 3 2 2 8 6 2" xfId="18301"/>
    <cellStyle name="Currency 3 2 2 8 7" xfId="18302"/>
    <cellStyle name="Currency 3 2 2 9" xfId="18303"/>
    <cellStyle name="Currency 3 2 2 9 2" xfId="18304"/>
    <cellStyle name="Currency 3 2 2 9 2 2" xfId="18305"/>
    <cellStyle name="Currency 3 2 2 9 2 2 2" xfId="18306"/>
    <cellStyle name="Currency 3 2 2 9 2 2 3" xfId="18307"/>
    <cellStyle name="Currency 3 2 2 9 2 3" xfId="18308"/>
    <cellStyle name="Currency 3 2 2 9 2 4" xfId="18309"/>
    <cellStyle name="Currency 3 2 2 9 3" xfId="18310"/>
    <cellStyle name="Currency 3 2 2 9 3 2" xfId="18311"/>
    <cellStyle name="Currency 3 2 2 9 3 3" xfId="18312"/>
    <cellStyle name="Currency 3 2 2 9 4" xfId="18313"/>
    <cellStyle name="Currency 3 2 2 9 4 2" xfId="18314"/>
    <cellStyle name="Currency 3 2 2 9 4 3" xfId="18315"/>
    <cellStyle name="Currency 3 2 2 9 5" xfId="18316"/>
    <cellStyle name="Currency 3 2 2 9 5 2" xfId="18317"/>
    <cellStyle name="Currency 3 2 2 9 6" xfId="18318"/>
    <cellStyle name="Currency 3 2 3" xfId="18319"/>
    <cellStyle name="Currency 3 2 3 10" xfId="18320"/>
    <cellStyle name="Currency 3 2 3 10 2" xfId="18321"/>
    <cellStyle name="Currency 3 2 3 10 3" xfId="18322"/>
    <cellStyle name="Currency 3 2 3 11" xfId="18323"/>
    <cellStyle name="Currency 3 2 3 11 2" xfId="18324"/>
    <cellStyle name="Currency 3 2 3 11 3" xfId="18325"/>
    <cellStyle name="Currency 3 2 3 12" xfId="40591"/>
    <cellStyle name="Currency 3 2 3 2" xfId="18326"/>
    <cellStyle name="Currency 3 2 3 2 10" xfId="18327"/>
    <cellStyle name="Currency 3 2 3 2 10 2" xfId="18328"/>
    <cellStyle name="Currency 3 2 3 2 10 3" xfId="18329"/>
    <cellStyle name="Currency 3 2 3 2 11" xfId="40592"/>
    <cellStyle name="Currency 3 2 3 2 2" xfId="18330"/>
    <cellStyle name="Currency 3 2 3 2 2 10" xfId="40593"/>
    <cellStyle name="Currency 3 2 3 2 2 2" xfId="18331"/>
    <cellStyle name="Currency 3 2 3 2 2 2 2" xfId="18332"/>
    <cellStyle name="Currency 3 2 3 2 2 2 2 2" xfId="18333"/>
    <cellStyle name="Currency 3 2 3 2 2 2 2 2 2" xfId="18334"/>
    <cellStyle name="Currency 3 2 3 2 2 2 2 2 2 2" xfId="18335"/>
    <cellStyle name="Currency 3 2 3 2 2 2 2 2 2 3" xfId="18336"/>
    <cellStyle name="Currency 3 2 3 2 2 2 2 2 3" xfId="18337"/>
    <cellStyle name="Currency 3 2 3 2 2 2 2 2 4" xfId="18338"/>
    <cellStyle name="Currency 3 2 3 2 2 2 2 3" xfId="18339"/>
    <cellStyle name="Currency 3 2 3 2 2 2 2 3 2" xfId="18340"/>
    <cellStyle name="Currency 3 2 3 2 2 2 2 3 3" xfId="18341"/>
    <cellStyle name="Currency 3 2 3 2 2 2 2 4" xfId="18342"/>
    <cellStyle name="Currency 3 2 3 2 2 2 2 5" xfId="18343"/>
    <cellStyle name="Currency 3 2 3 2 2 2 3" xfId="18344"/>
    <cellStyle name="Currency 3 2 3 2 2 2 3 2" xfId="18345"/>
    <cellStyle name="Currency 3 2 3 2 2 2 3 2 2" xfId="18346"/>
    <cellStyle name="Currency 3 2 3 2 2 2 3 2 3" xfId="18347"/>
    <cellStyle name="Currency 3 2 3 2 2 2 3 3" xfId="18348"/>
    <cellStyle name="Currency 3 2 3 2 2 2 3 4" xfId="18349"/>
    <cellStyle name="Currency 3 2 3 2 2 2 4" xfId="18350"/>
    <cellStyle name="Currency 3 2 3 2 2 2 4 2" xfId="18351"/>
    <cellStyle name="Currency 3 2 3 2 2 2 4 3" xfId="18352"/>
    <cellStyle name="Currency 3 2 3 2 2 2 5" xfId="18353"/>
    <cellStyle name="Currency 3 2 3 2 2 2 5 2" xfId="18354"/>
    <cellStyle name="Currency 3 2 3 2 2 2 5 3" xfId="18355"/>
    <cellStyle name="Currency 3 2 3 2 2 2 6" xfId="18356"/>
    <cellStyle name="Currency 3 2 3 2 2 2 6 2" xfId="18357"/>
    <cellStyle name="Currency 3 2 3 2 2 2 6 3" xfId="18358"/>
    <cellStyle name="Currency 3 2 3 2 2 2 7" xfId="40594"/>
    <cellStyle name="Currency 3 2 3 2 2 3" xfId="18359"/>
    <cellStyle name="Currency 3 2 3 2 2 3 2" xfId="18360"/>
    <cellStyle name="Currency 3 2 3 2 2 3 2 2" xfId="18361"/>
    <cellStyle name="Currency 3 2 3 2 2 3 2 2 2" xfId="18362"/>
    <cellStyle name="Currency 3 2 3 2 2 3 2 2 2 2" xfId="18363"/>
    <cellStyle name="Currency 3 2 3 2 2 3 2 2 2 3" xfId="18364"/>
    <cellStyle name="Currency 3 2 3 2 2 3 2 2 3" xfId="18365"/>
    <cellStyle name="Currency 3 2 3 2 2 3 2 2 4" xfId="18366"/>
    <cellStyle name="Currency 3 2 3 2 2 3 2 3" xfId="18367"/>
    <cellStyle name="Currency 3 2 3 2 2 3 2 3 2" xfId="18368"/>
    <cellStyle name="Currency 3 2 3 2 2 3 2 3 3" xfId="18369"/>
    <cellStyle name="Currency 3 2 3 2 2 3 2 4" xfId="18370"/>
    <cellStyle name="Currency 3 2 3 2 2 3 2 5" xfId="18371"/>
    <cellStyle name="Currency 3 2 3 2 2 3 3" xfId="18372"/>
    <cellStyle name="Currency 3 2 3 2 2 3 3 2" xfId="18373"/>
    <cellStyle name="Currency 3 2 3 2 2 3 3 2 2" xfId="18374"/>
    <cellStyle name="Currency 3 2 3 2 2 3 3 2 3" xfId="18375"/>
    <cellStyle name="Currency 3 2 3 2 2 3 3 3" xfId="18376"/>
    <cellStyle name="Currency 3 2 3 2 2 3 3 4" xfId="18377"/>
    <cellStyle name="Currency 3 2 3 2 2 3 4" xfId="18378"/>
    <cellStyle name="Currency 3 2 3 2 2 3 4 2" xfId="18379"/>
    <cellStyle name="Currency 3 2 3 2 2 3 4 3" xfId="18380"/>
    <cellStyle name="Currency 3 2 3 2 2 3 5" xfId="18381"/>
    <cellStyle name="Currency 3 2 3 2 2 3 5 2" xfId="18382"/>
    <cellStyle name="Currency 3 2 3 2 2 3 5 3" xfId="18383"/>
    <cellStyle name="Currency 3 2 3 2 2 3 6" xfId="18384"/>
    <cellStyle name="Currency 3 2 3 2 2 3 6 2" xfId="18385"/>
    <cellStyle name="Currency 3 2 3 2 2 3 7" xfId="18386"/>
    <cellStyle name="Currency 3 2 3 2 2 4" xfId="18387"/>
    <cellStyle name="Currency 3 2 3 2 2 4 2" xfId="18388"/>
    <cellStyle name="Currency 3 2 3 2 2 4 2 2" xfId="18389"/>
    <cellStyle name="Currency 3 2 3 2 2 4 2 2 2" xfId="18390"/>
    <cellStyle name="Currency 3 2 3 2 2 4 2 2 2 2" xfId="18391"/>
    <cellStyle name="Currency 3 2 3 2 2 4 2 2 2 3" xfId="18392"/>
    <cellStyle name="Currency 3 2 3 2 2 4 2 2 3" xfId="18393"/>
    <cellStyle name="Currency 3 2 3 2 2 4 2 2 4" xfId="18394"/>
    <cellStyle name="Currency 3 2 3 2 2 4 2 3" xfId="18395"/>
    <cellStyle name="Currency 3 2 3 2 2 4 2 3 2" xfId="18396"/>
    <cellStyle name="Currency 3 2 3 2 2 4 2 3 3" xfId="18397"/>
    <cellStyle name="Currency 3 2 3 2 2 4 2 4" xfId="18398"/>
    <cellStyle name="Currency 3 2 3 2 2 4 2 5" xfId="18399"/>
    <cellStyle name="Currency 3 2 3 2 2 4 3" xfId="18400"/>
    <cellStyle name="Currency 3 2 3 2 2 4 3 2" xfId="18401"/>
    <cellStyle name="Currency 3 2 3 2 2 4 3 2 2" xfId="18402"/>
    <cellStyle name="Currency 3 2 3 2 2 4 3 2 3" xfId="18403"/>
    <cellStyle name="Currency 3 2 3 2 2 4 3 3" xfId="18404"/>
    <cellStyle name="Currency 3 2 3 2 2 4 3 4" xfId="18405"/>
    <cellStyle name="Currency 3 2 3 2 2 4 4" xfId="18406"/>
    <cellStyle name="Currency 3 2 3 2 2 4 4 2" xfId="18407"/>
    <cellStyle name="Currency 3 2 3 2 2 4 4 3" xfId="18408"/>
    <cellStyle name="Currency 3 2 3 2 2 4 5" xfId="18409"/>
    <cellStyle name="Currency 3 2 3 2 2 4 5 2" xfId="18410"/>
    <cellStyle name="Currency 3 2 3 2 2 4 5 3" xfId="18411"/>
    <cellStyle name="Currency 3 2 3 2 2 4 6" xfId="18412"/>
    <cellStyle name="Currency 3 2 3 2 2 4 6 2" xfId="18413"/>
    <cellStyle name="Currency 3 2 3 2 2 4 7" xfId="18414"/>
    <cellStyle name="Currency 3 2 3 2 2 5" xfId="18415"/>
    <cellStyle name="Currency 3 2 3 2 2 5 2" xfId="18416"/>
    <cellStyle name="Currency 3 2 3 2 2 5 2 2" xfId="18417"/>
    <cellStyle name="Currency 3 2 3 2 2 5 2 2 2" xfId="18418"/>
    <cellStyle name="Currency 3 2 3 2 2 5 2 2 3" xfId="18419"/>
    <cellStyle name="Currency 3 2 3 2 2 5 2 3" xfId="18420"/>
    <cellStyle name="Currency 3 2 3 2 2 5 2 4" xfId="18421"/>
    <cellStyle name="Currency 3 2 3 2 2 5 3" xfId="18422"/>
    <cellStyle name="Currency 3 2 3 2 2 5 3 2" xfId="18423"/>
    <cellStyle name="Currency 3 2 3 2 2 5 3 3" xfId="18424"/>
    <cellStyle name="Currency 3 2 3 2 2 5 4" xfId="18425"/>
    <cellStyle name="Currency 3 2 3 2 2 5 5" xfId="18426"/>
    <cellStyle name="Currency 3 2 3 2 2 6" xfId="18427"/>
    <cellStyle name="Currency 3 2 3 2 2 6 2" xfId="18428"/>
    <cellStyle name="Currency 3 2 3 2 2 6 2 2" xfId="18429"/>
    <cellStyle name="Currency 3 2 3 2 2 6 2 3" xfId="18430"/>
    <cellStyle name="Currency 3 2 3 2 2 6 3" xfId="18431"/>
    <cellStyle name="Currency 3 2 3 2 2 6 4" xfId="18432"/>
    <cellStyle name="Currency 3 2 3 2 2 7" xfId="18433"/>
    <cellStyle name="Currency 3 2 3 2 2 7 2" xfId="18434"/>
    <cellStyle name="Currency 3 2 3 2 2 7 3" xfId="18435"/>
    <cellStyle name="Currency 3 2 3 2 2 8" xfId="18436"/>
    <cellStyle name="Currency 3 2 3 2 2 8 2" xfId="18437"/>
    <cellStyle name="Currency 3 2 3 2 2 8 3" xfId="18438"/>
    <cellStyle name="Currency 3 2 3 2 2 9" xfId="18439"/>
    <cellStyle name="Currency 3 2 3 2 2 9 2" xfId="18440"/>
    <cellStyle name="Currency 3 2 3 2 2 9 3" xfId="18441"/>
    <cellStyle name="Currency 3 2 3 2 3" xfId="18442"/>
    <cellStyle name="Currency 3 2 3 2 3 2" xfId="18443"/>
    <cellStyle name="Currency 3 2 3 2 3 2 2" xfId="18444"/>
    <cellStyle name="Currency 3 2 3 2 3 2 2 2" xfId="18445"/>
    <cellStyle name="Currency 3 2 3 2 3 2 2 2 2" xfId="18446"/>
    <cellStyle name="Currency 3 2 3 2 3 2 2 2 3" xfId="18447"/>
    <cellStyle name="Currency 3 2 3 2 3 2 2 3" xfId="18448"/>
    <cellStyle name="Currency 3 2 3 2 3 2 2 4" xfId="18449"/>
    <cellStyle name="Currency 3 2 3 2 3 2 3" xfId="18450"/>
    <cellStyle name="Currency 3 2 3 2 3 2 3 2" xfId="18451"/>
    <cellStyle name="Currency 3 2 3 2 3 2 3 3" xfId="18452"/>
    <cellStyle name="Currency 3 2 3 2 3 2 4" xfId="18453"/>
    <cellStyle name="Currency 3 2 3 2 3 2 5" xfId="18454"/>
    <cellStyle name="Currency 3 2 3 2 3 3" xfId="18455"/>
    <cellStyle name="Currency 3 2 3 2 3 3 2" xfId="18456"/>
    <cellStyle name="Currency 3 2 3 2 3 3 2 2" xfId="18457"/>
    <cellStyle name="Currency 3 2 3 2 3 3 2 3" xfId="18458"/>
    <cellStyle name="Currency 3 2 3 2 3 3 3" xfId="18459"/>
    <cellStyle name="Currency 3 2 3 2 3 3 4" xfId="18460"/>
    <cellStyle name="Currency 3 2 3 2 3 4" xfId="18461"/>
    <cellStyle name="Currency 3 2 3 2 3 4 2" xfId="18462"/>
    <cellStyle name="Currency 3 2 3 2 3 4 3" xfId="18463"/>
    <cellStyle name="Currency 3 2 3 2 3 5" xfId="18464"/>
    <cellStyle name="Currency 3 2 3 2 3 5 2" xfId="18465"/>
    <cellStyle name="Currency 3 2 3 2 3 5 3" xfId="18466"/>
    <cellStyle name="Currency 3 2 3 2 3 6" xfId="18467"/>
    <cellStyle name="Currency 3 2 3 2 3 6 2" xfId="18468"/>
    <cellStyle name="Currency 3 2 3 2 3 6 3" xfId="18469"/>
    <cellStyle name="Currency 3 2 3 2 3 7" xfId="40595"/>
    <cellStyle name="Currency 3 2 3 2 4" xfId="18470"/>
    <cellStyle name="Currency 3 2 3 2 4 2" xfId="18471"/>
    <cellStyle name="Currency 3 2 3 2 4 2 2" xfId="18472"/>
    <cellStyle name="Currency 3 2 3 2 4 2 2 2" xfId="18473"/>
    <cellStyle name="Currency 3 2 3 2 4 2 2 2 2" xfId="18474"/>
    <cellStyle name="Currency 3 2 3 2 4 2 2 2 3" xfId="18475"/>
    <cellStyle name="Currency 3 2 3 2 4 2 2 3" xfId="18476"/>
    <cellStyle name="Currency 3 2 3 2 4 2 2 4" xfId="18477"/>
    <cellStyle name="Currency 3 2 3 2 4 2 3" xfId="18478"/>
    <cellStyle name="Currency 3 2 3 2 4 2 3 2" xfId="18479"/>
    <cellStyle name="Currency 3 2 3 2 4 2 3 3" xfId="18480"/>
    <cellStyle name="Currency 3 2 3 2 4 2 4" xfId="18481"/>
    <cellStyle name="Currency 3 2 3 2 4 2 5" xfId="18482"/>
    <cellStyle name="Currency 3 2 3 2 4 3" xfId="18483"/>
    <cellStyle name="Currency 3 2 3 2 4 3 2" xfId="18484"/>
    <cellStyle name="Currency 3 2 3 2 4 3 2 2" xfId="18485"/>
    <cellStyle name="Currency 3 2 3 2 4 3 2 3" xfId="18486"/>
    <cellStyle name="Currency 3 2 3 2 4 3 3" xfId="18487"/>
    <cellStyle name="Currency 3 2 3 2 4 3 4" xfId="18488"/>
    <cellStyle name="Currency 3 2 3 2 4 4" xfId="18489"/>
    <cellStyle name="Currency 3 2 3 2 4 4 2" xfId="18490"/>
    <cellStyle name="Currency 3 2 3 2 4 4 3" xfId="18491"/>
    <cellStyle name="Currency 3 2 3 2 4 5" xfId="18492"/>
    <cellStyle name="Currency 3 2 3 2 4 5 2" xfId="18493"/>
    <cellStyle name="Currency 3 2 3 2 4 5 3" xfId="18494"/>
    <cellStyle name="Currency 3 2 3 2 4 6" xfId="18495"/>
    <cellStyle name="Currency 3 2 3 2 4 6 2" xfId="18496"/>
    <cellStyle name="Currency 3 2 3 2 4 7" xfId="18497"/>
    <cellStyle name="Currency 3 2 3 2 5" xfId="18498"/>
    <cellStyle name="Currency 3 2 3 2 5 2" xfId="18499"/>
    <cellStyle name="Currency 3 2 3 2 5 2 2" xfId="18500"/>
    <cellStyle name="Currency 3 2 3 2 5 2 2 2" xfId="18501"/>
    <cellStyle name="Currency 3 2 3 2 5 2 2 2 2" xfId="18502"/>
    <cellStyle name="Currency 3 2 3 2 5 2 2 2 3" xfId="18503"/>
    <cellStyle name="Currency 3 2 3 2 5 2 2 3" xfId="18504"/>
    <cellStyle name="Currency 3 2 3 2 5 2 2 4" xfId="18505"/>
    <cellStyle name="Currency 3 2 3 2 5 2 3" xfId="18506"/>
    <cellStyle name="Currency 3 2 3 2 5 2 3 2" xfId="18507"/>
    <cellStyle name="Currency 3 2 3 2 5 2 3 3" xfId="18508"/>
    <cellStyle name="Currency 3 2 3 2 5 2 4" xfId="18509"/>
    <cellStyle name="Currency 3 2 3 2 5 2 5" xfId="18510"/>
    <cellStyle name="Currency 3 2 3 2 5 3" xfId="18511"/>
    <cellStyle name="Currency 3 2 3 2 5 3 2" xfId="18512"/>
    <cellStyle name="Currency 3 2 3 2 5 3 2 2" xfId="18513"/>
    <cellStyle name="Currency 3 2 3 2 5 3 2 3" xfId="18514"/>
    <cellStyle name="Currency 3 2 3 2 5 3 3" xfId="18515"/>
    <cellStyle name="Currency 3 2 3 2 5 3 4" xfId="18516"/>
    <cellStyle name="Currency 3 2 3 2 5 4" xfId="18517"/>
    <cellStyle name="Currency 3 2 3 2 5 4 2" xfId="18518"/>
    <cellStyle name="Currency 3 2 3 2 5 4 3" xfId="18519"/>
    <cellStyle name="Currency 3 2 3 2 5 5" xfId="18520"/>
    <cellStyle name="Currency 3 2 3 2 5 5 2" xfId="18521"/>
    <cellStyle name="Currency 3 2 3 2 5 5 3" xfId="18522"/>
    <cellStyle name="Currency 3 2 3 2 5 6" xfId="18523"/>
    <cellStyle name="Currency 3 2 3 2 5 6 2" xfId="18524"/>
    <cellStyle name="Currency 3 2 3 2 5 7" xfId="18525"/>
    <cellStyle name="Currency 3 2 3 2 6" xfId="18526"/>
    <cellStyle name="Currency 3 2 3 2 6 2" xfId="18527"/>
    <cellStyle name="Currency 3 2 3 2 6 2 2" xfId="18528"/>
    <cellStyle name="Currency 3 2 3 2 6 2 2 2" xfId="18529"/>
    <cellStyle name="Currency 3 2 3 2 6 2 2 3" xfId="18530"/>
    <cellStyle name="Currency 3 2 3 2 6 2 3" xfId="18531"/>
    <cellStyle name="Currency 3 2 3 2 6 2 4" xfId="18532"/>
    <cellStyle name="Currency 3 2 3 2 6 3" xfId="18533"/>
    <cellStyle name="Currency 3 2 3 2 6 3 2" xfId="18534"/>
    <cellStyle name="Currency 3 2 3 2 6 3 3" xfId="18535"/>
    <cellStyle name="Currency 3 2 3 2 6 4" xfId="18536"/>
    <cellStyle name="Currency 3 2 3 2 6 5" xfId="18537"/>
    <cellStyle name="Currency 3 2 3 2 7" xfId="18538"/>
    <cellStyle name="Currency 3 2 3 2 7 2" xfId="18539"/>
    <cellStyle name="Currency 3 2 3 2 7 2 2" xfId="18540"/>
    <cellStyle name="Currency 3 2 3 2 7 2 3" xfId="18541"/>
    <cellStyle name="Currency 3 2 3 2 7 3" xfId="18542"/>
    <cellStyle name="Currency 3 2 3 2 7 4" xfId="18543"/>
    <cellStyle name="Currency 3 2 3 2 8" xfId="18544"/>
    <cellStyle name="Currency 3 2 3 2 8 2" xfId="18545"/>
    <cellStyle name="Currency 3 2 3 2 8 3" xfId="18546"/>
    <cellStyle name="Currency 3 2 3 2 9" xfId="18547"/>
    <cellStyle name="Currency 3 2 3 2 9 2" xfId="18548"/>
    <cellStyle name="Currency 3 2 3 2 9 3" xfId="18549"/>
    <cellStyle name="Currency 3 2 3 3" xfId="18550"/>
    <cellStyle name="Currency 3 2 3 3 10" xfId="40596"/>
    <cellStyle name="Currency 3 2 3 3 2" xfId="18551"/>
    <cellStyle name="Currency 3 2 3 3 2 2" xfId="18552"/>
    <cellStyle name="Currency 3 2 3 3 2 2 2" xfId="18553"/>
    <cellStyle name="Currency 3 2 3 3 2 2 2 2" xfId="18554"/>
    <cellStyle name="Currency 3 2 3 3 2 2 2 2 2" xfId="18555"/>
    <cellStyle name="Currency 3 2 3 3 2 2 2 2 3" xfId="18556"/>
    <cellStyle name="Currency 3 2 3 3 2 2 2 3" xfId="18557"/>
    <cellStyle name="Currency 3 2 3 3 2 2 2 4" xfId="18558"/>
    <cellStyle name="Currency 3 2 3 3 2 2 3" xfId="18559"/>
    <cellStyle name="Currency 3 2 3 3 2 2 3 2" xfId="18560"/>
    <cellStyle name="Currency 3 2 3 3 2 2 3 3" xfId="18561"/>
    <cellStyle name="Currency 3 2 3 3 2 2 4" xfId="18562"/>
    <cellStyle name="Currency 3 2 3 3 2 2 5" xfId="18563"/>
    <cellStyle name="Currency 3 2 3 3 2 3" xfId="18564"/>
    <cellStyle name="Currency 3 2 3 3 2 3 2" xfId="18565"/>
    <cellStyle name="Currency 3 2 3 3 2 3 2 2" xfId="18566"/>
    <cellStyle name="Currency 3 2 3 3 2 3 2 3" xfId="18567"/>
    <cellStyle name="Currency 3 2 3 3 2 3 3" xfId="18568"/>
    <cellStyle name="Currency 3 2 3 3 2 3 4" xfId="18569"/>
    <cellStyle name="Currency 3 2 3 3 2 4" xfId="18570"/>
    <cellStyle name="Currency 3 2 3 3 2 4 2" xfId="18571"/>
    <cellStyle name="Currency 3 2 3 3 2 4 3" xfId="18572"/>
    <cellStyle name="Currency 3 2 3 3 2 5" xfId="18573"/>
    <cellStyle name="Currency 3 2 3 3 2 5 2" xfId="18574"/>
    <cellStyle name="Currency 3 2 3 3 2 5 3" xfId="18575"/>
    <cellStyle name="Currency 3 2 3 3 2 6" xfId="18576"/>
    <cellStyle name="Currency 3 2 3 3 2 6 2" xfId="18577"/>
    <cellStyle name="Currency 3 2 3 3 2 6 3" xfId="18578"/>
    <cellStyle name="Currency 3 2 3 3 2 7" xfId="40597"/>
    <cellStyle name="Currency 3 2 3 3 3" xfId="18579"/>
    <cellStyle name="Currency 3 2 3 3 3 2" xfId="18580"/>
    <cellStyle name="Currency 3 2 3 3 3 2 2" xfId="18581"/>
    <cellStyle name="Currency 3 2 3 3 3 2 2 2" xfId="18582"/>
    <cellStyle name="Currency 3 2 3 3 3 2 2 2 2" xfId="18583"/>
    <cellStyle name="Currency 3 2 3 3 3 2 2 2 3" xfId="18584"/>
    <cellStyle name="Currency 3 2 3 3 3 2 2 3" xfId="18585"/>
    <cellStyle name="Currency 3 2 3 3 3 2 2 4" xfId="18586"/>
    <cellStyle name="Currency 3 2 3 3 3 2 3" xfId="18587"/>
    <cellStyle name="Currency 3 2 3 3 3 2 3 2" xfId="18588"/>
    <cellStyle name="Currency 3 2 3 3 3 2 3 3" xfId="18589"/>
    <cellStyle name="Currency 3 2 3 3 3 2 4" xfId="18590"/>
    <cellStyle name="Currency 3 2 3 3 3 2 5" xfId="18591"/>
    <cellStyle name="Currency 3 2 3 3 3 3" xfId="18592"/>
    <cellStyle name="Currency 3 2 3 3 3 3 2" xfId="18593"/>
    <cellStyle name="Currency 3 2 3 3 3 3 2 2" xfId="18594"/>
    <cellStyle name="Currency 3 2 3 3 3 3 2 3" xfId="18595"/>
    <cellStyle name="Currency 3 2 3 3 3 3 3" xfId="18596"/>
    <cellStyle name="Currency 3 2 3 3 3 3 4" xfId="18597"/>
    <cellStyle name="Currency 3 2 3 3 3 4" xfId="18598"/>
    <cellStyle name="Currency 3 2 3 3 3 4 2" xfId="18599"/>
    <cellStyle name="Currency 3 2 3 3 3 4 3" xfId="18600"/>
    <cellStyle name="Currency 3 2 3 3 3 5" xfId="18601"/>
    <cellStyle name="Currency 3 2 3 3 3 5 2" xfId="18602"/>
    <cellStyle name="Currency 3 2 3 3 3 5 3" xfId="18603"/>
    <cellStyle name="Currency 3 2 3 3 3 6" xfId="18604"/>
    <cellStyle name="Currency 3 2 3 3 3 6 2" xfId="18605"/>
    <cellStyle name="Currency 3 2 3 3 3 7" xfId="18606"/>
    <cellStyle name="Currency 3 2 3 3 4" xfId="18607"/>
    <cellStyle name="Currency 3 2 3 3 4 2" xfId="18608"/>
    <cellStyle name="Currency 3 2 3 3 4 2 2" xfId="18609"/>
    <cellStyle name="Currency 3 2 3 3 4 2 2 2" xfId="18610"/>
    <cellStyle name="Currency 3 2 3 3 4 2 2 2 2" xfId="18611"/>
    <cellStyle name="Currency 3 2 3 3 4 2 2 2 3" xfId="18612"/>
    <cellStyle name="Currency 3 2 3 3 4 2 2 3" xfId="18613"/>
    <cellStyle name="Currency 3 2 3 3 4 2 2 4" xfId="18614"/>
    <cellStyle name="Currency 3 2 3 3 4 2 3" xfId="18615"/>
    <cellStyle name="Currency 3 2 3 3 4 2 3 2" xfId="18616"/>
    <cellStyle name="Currency 3 2 3 3 4 2 3 3" xfId="18617"/>
    <cellStyle name="Currency 3 2 3 3 4 2 4" xfId="18618"/>
    <cellStyle name="Currency 3 2 3 3 4 2 5" xfId="18619"/>
    <cellStyle name="Currency 3 2 3 3 4 3" xfId="18620"/>
    <cellStyle name="Currency 3 2 3 3 4 3 2" xfId="18621"/>
    <cellStyle name="Currency 3 2 3 3 4 3 2 2" xfId="18622"/>
    <cellStyle name="Currency 3 2 3 3 4 3 2 3" xfId="18623"/>
    <cellStyle name="Currency 3 2 3 3 4 3 3" xfId="18624"/>
    <cellStyle name="Currency 3 2 3 3 4 3 4" xfId="18625"/>
    <cellStyle name="Currency 3 2 3 3 4 4" xfId="18626"/>
    <cellStyle name="Currency 3 2 3 3 4 4 2" xfId="18627"/>
    <cellStyle name="Currency 3 2 3 3 4 4 3" xfId="18628"/>
    <cellStyle name="Currency 3 2 3 3 4 5" xfId="18629"/>
    <cellStyle name="Currency 3 2 3 3 4 5 2" xfId="18630"/>
    <cellStyle name="Currency 3 2 3 3 4 5 3" xfId="18631"/>
    <cellStyle name="Currency 3 2 3 3 4 6" xfId="18632"/>
    <cellStyle name="Currency 3 2 3 3 4 6 2" xfId="18633"/>
    <cellStyle name="Currency 3 2 3 3 4 7" xfId="18634"/>
    <cellStyle name="Currency 3 2 3 3 5" xfId="18635"/>
    <cellStyle name="Currency 3 2 3 3 5 2" xfId="18636"/>
    <cellStyle name="Currency 3 2 3 3 5 2 2" xfId="18637"/>
    <cellStyle name="Currency 3 2 3 3 5 2 2 2" xfId="18638"/>
    <cellStyle name="Currency 3 2 3 3 5 2 2 3" xfId="18639"/>
    <cellStyle name="Currency 3 2 3 3 5 2 3" xfId="18640"/>
    <cellStyle name="Currency 3 2 3 3 5 2 4" xfId="18641"/>
    <cellStyle name="Currency 3 2 3 3 5 3" xfId="18642"/>
    <cellStyle name="Currency 3 2 3 3 5 3 2" xfId="18643"/>
    <cellStyle name="Currency 3 2 3 3 5 3 3" xfId="18644"/>
    <cellStyle name="Currency 3 2 3 3 5 4" xfId="18645"/>
    <cellStyle name="Currency 3 2 3 3 5 5" xfId="18646"/>
    <cellStyle name="Currency 3 2 3 3 6" xfId="18647"/>
    <cellStyle name="Currency 3 2 3 3 6 2" xfId="18648"/>
    <cellStyle name="Currency 3 2 3 3 6 2 2" xfId="18649"/>
    <cellStyle name="Currency 3 2 3 3 6 2 3" xfId="18650"/>
    <cellStyle name="Currency 3 2 3 3 6 3" xfId="18651"/>
    <cellStyle name="Currency 3 2 3 3 6 4" xfId="18652"/>
    <cellStyle name="Currency 3 2 3 3 7" xfId="18653"/>
    <cellStyle name="Currency 3 2 3 3 7 2" xfId="18654"/>
    <cellStyle name="Currency 3 2 3 3 7 3" xfId="18655"/>
    <cellStyle name="Currency 3 2 3 3 8" xfId="18656"/>
    <cellStyle name="Currency 3 2 3 3 8 2" xfId="18657"/>
    <cellStyle name="Currency 3 2 3 3 8 3" xfId="18658"/>
    <cellStyle name="Currency 3 2 3 3 9" xfId="18659"/>
    <cellStyle name="Currency 3 2 3 3 9 2" xfId="18660"/>
    <cellStyle name="Currency 3 2 3 3 9 3" xfId="18661"/>
    <cellStyle name="Currency 3 2 3 4" xfId="18662"/>
    <cellStyle name="Currency 3 2 3 4 2" xfId="18663"/>
    <cellStyle name="Currency 3 2 3 4 2 2" xfId="18664"/>
    <cellStyle name="Currency 3 2 3 4 2 2 2" xfId="18665"/>
    <cellStyle name="Currency 3 2 3 4 2 2 2 2" xfId="18666"/>
    <cellStyle name="Currency 3 2 3 4 2 2 2 3" xfId="18667"/>
    <cellStyle name="Currency 3 2 3 4 2 2 3" xfId="18668"/>
    <cellStyle name="Currency 3 2 3 4 2 2 4" xfId="18669"/>
    <cellStyle name="Currency 3 2 3 4 2 3" xfId="18670"/>
    <cellStyle name="Currency 3 2 3 4 2 3 2" xfId="18671"/>
    <cellStyle name="Currency 3 2 3 4 2 3 3" xfId="18672"/>
    <cellStyle name="Currency 3 2 3 4 2 4" xfId="18673"/>
    <cellStyle name="Currency 3 2 3 4 2 5" xfId="18674"/>
    <cellStyle name="Currency 3 2 3 4 3" xfId="18675"/>
    <cellStyle name="Currency 3 2 3 4 3 2" xfId="18676"/>
    <cellStyle name="Currency 3 2 3 4 3 2 2" xfId="18677"/>
    <cellStyle name="Currency 3 2 3 4 3 2 3" xfId="18678"/>
    <cellStyle name="Currency 3 2 3 4 3 3" xfId="18679"/>
    <cellStyle name="Currency 3 2 3 4 3 4" xfId="18680"/>
    <cellStyle name="Currency 3 2 3 4 4" xfId="18681"/>
    <cellStyle name="Currency 3 2 3 4 4 2" xfId="18682"/>
    <cellStyle name="Currency 3 2 3 4 4 3" xfId="18683"/>
    <cellStyle name="Currency 3 2 3 4 5" xfId="18684"/>
    <cellStyle name="Currency 3 2 3 4 5 2" xfId="18685"/>
    <cellStyle name="Currency 3 2 3 4 5 3" xfId="18686"/>
    <cellStyle name="Currency 3 2 3 4 6" xfId="18687"/>
    <cellStyle name="Currency 3 2 3 4 6 2" xfId="18688"/>
    <cellStyle name="Currency 3 2 3 4 6 3" xfId="18689"/>
    <cellStyle name="Currency 3 2 3 4 7" xfId="40598"/>
    <cellStyle name="Currency 3 2 3 5" xfId="18690"/>
    <cellStyle name="Currency 3 2 3 5 2" xfId="18691"/>
    <cellStyle name="Currency 3 2 3 5 2 2" xfId="18692"/>
    <cellStyle name="Currency 3 2 3 5 2 2 2" xfId="18693"/>
    <cellStyle name="Currency 3 2 3 5 2 2 2 2" xfId="18694"/>
    <cellStyle name="Currency 3 2 3 5 2 2 2 3" xfId="18695"/>
    <cellStyle name="Currency 3 2 3 5 2 2 3" xfId="18696"/>
    <cellStyle name="Currency 3 2 3 5 2 2 4" xfId="18697"/>
    <cellStyle name="Currency 3 2 3 5 2 3" xfId="18698"/>
    <cellStyle name="Currency 3 2 3 5 2 3 2" xfId="18699"/>
    <cellStyle name="Currency 3 2 3 5 2 3 3" xfId="18700"/>
    <cellStyle name="Currency 3 2 3 5 2 4" xfId="18701"/>
    <cellStyle name="Currency 3 2 3 5 2 5" xfId="18702"/>
    <cellStyle name="Currency 3 2 3 5 3" xfId="18703"/>
    <cellStyle name="Currency 3 2 3 5 3 2" xfId="18704"/>
    <cellStyle name="Currency 3 2 3 5 3 2 2" xfId="18705"/>
    <cellStyle name="Currency 3 2 3 5 3 2 3" xfId="18706"/>
    <cellStyle name="Currency 3 2 3 5 3 3" xfId="18707"/>
    <cellStyle name="Currency 3 2 3 5 3 4" xfId="18708"/>
    <cellStyle name="Currency 3 2 3 5 4" xfId="18709"/>
    <cellStyle name="Currency 3 2 3 5 4 2" xfId="18710"/>
    <cellStyle name="Currency 3 2 3 5 4 3" xfId="18711"/>
    <cellStyle name="Currency 3 2 3 5 5" xfId="18712"/>
    <cellStyle name="Currency 3 2 3 5 5 2" xfId="18713"/>
    <cellStyle name="Currency 3 2 3 5 5 3" xfId="18714"/>
    <cellStyle name="Currency 3 2 3 5 6" xfId="18715"/>
    <cellStyle name="Currency 3 2 3 5 6 2" xfId="18716"/>
    <cellStyle name="Currency 3 2 3 5 7" xfId="18717"/>
    <cellStyle name="Currency 3 2 3 6" xfId="18718"/>
    <cellStyle name="Currency 3 2 3 6 2" xfId="18719"/>
    <cellStyle name="Currency 3 2 3 6 2 2" xfId="18720"/>
    <cellStyle name="Currency 3 2 3 6 2 2 2" xfId="18721"/>
    <cellStyle name="Currency 3 2 3 6 2 2 2 2" xfId="18722"/>
    <cellStyle name="Currency 3 2 3 6 2 2 2 3" xfId="18723"/>
    <cellStyle name="Currency 3 2 3 6 2 2 3" xfId="18724"/>
    <cellStyle name="Currency 3 2 3 6 2 2 4" xfId="18725"/>
    <cellStyle name="Currency 3 2 3 6 2 3" xfId="18726"/>
    <cellStyle name="Currency 3 2 3 6 2 3 2" xfId="18727"/>
    <cellStyle name="Currency 3 2 3 6 2 3 3" xfId="18728"/>
    <cellStyle name="Currency 3 2 3 6 2 4" xfId="18729"/>
    <cellStyle name="Currency 3 2 3 6 2 5" xfId="18730"/>
    <cellStyle name="Currency 3 2 3 6 3" xfId="18731"/>
    <cellStyle name="Currency 3 2 3 6 3 2" xfId="18732"/>
    <cellStyle name="Currency 3 2 3 6 3 2 2" xfId="18733"/>
    <cellStyle name="Currency 3 2 3 6 3 2 3" xfId="18734"/>
    <cellStyle name="Currency 3 2 3 6 3 3" xfId="18735"/>
    <cellStyle name="Currency 3 2 3 6 3 4" xfId="18736"/>
    <cellStyle name="Currency 3 2 3 6 4" xfId="18737"/>
    <cellStyle name="Currency 3 2 3 6 4 2" xfId="18738"/>
    <cellStyle name="Currency 3 2 3 6 4 3" xfId="18739"/>
    <cellStyle name="Currency 3 2 3 6 5" xfId="18740"/>
    <cellStyle name="Currency 3 2 3 6 5 2" xfId="18741"/>
    <cellStyle name="Currency 3 2 3 6 5 3" xfId="18742"/>
    <cellStyle name="Currency 3 2 3 6 6" xfId="18743"/>
    <cellStyle name="Currency 3 2 3 6 6 2" xfId="18744"/>
    <cellStyle name="Currency 3 2 3 6 7" xfId="18745"/>
    <cellStyle name="Currency 3 2 3 7" xfId="18746"/>
    <cellStyle name="Currency 3 2 3 7 2" xfId="18747"/>
    <cellStyle name="Currency 3 2 3 7 2 2" xfId="18748"/>
    <cellStyle name="Currency 3 2 3 7 2 2 2" xfId="18749"/>
    <cellStyle name="Currency 3 2 3 7 2 2 3" xfId="18750"/>
    <cellStyle name="Currency 3 2 3 7 2 3" xfId="18751"/>
    <cellStyle name="Currency 3 2 3 7 2 4" xfId="18752"/>
    <cellStyle name="Currency 3 2 3 7 3" xfId="18753"/>
    <cellStyle name="Currency 3 2 3 7 3 2" xfId="18754"/>
    <cellStyle name="Currency 3 2 3 7 3 3" xfId="18755"/>
    <cellStyle name="Currency 3 2 3 7 4" xfId="18756"/>
    <cellStyle name="Currency 3 2 3 7 5" xfId="18757"/>
    <cellStyle name="Currency 3 2 3 8" xfId="18758"/>
    <cellStyle name="Currency 3 2 3 8 2" xfId="18759"/>
    <cellStyle name="Currency 3 2 3 8 2 2" xfId="18760"/>
    <cellStyle name="Currency 3 2 3 8 2 3" xfId="18761"/>
    <cellStyle name="Currency 3 2 3 8 3" xfId="18762"/>
    <cellStyle name="Currency 3 2 3 8 4" xfId="18763"/>
    <cellStyle name="Currency 3 2 3 9" xfId="18764"/>
    <cellStyle name="Currency 3 2 3 9 2" xfId="18765"/>
    <cellStyle name="Currency 3 2 3 9 3" xfId="18766"/>
    <cellStyle name="Currency 3 2 4" xfId="18767"/>
    <cellStyle name="Currency 3 2 4 10" xfId="18768"/>
    <cellStyle name="Currency 3 2 4 10 2" xfId="18769"/>
    <cellStyle name="Currency 3 2 4 10 3" xfId="18770"/>
    <cellStyle name="Currency 3 2 4 11" xfId="40599"/>
    <cellStyle name="Currency 3 2 4 2" xfId="18771"/>
    <cellStyle name="Currency 3 2 4 2 10" xfId="40600"/>
    <cellStyle name="Currency 3 2 4 2 2" xfId="18772"/>
    <cellStyle name="Currency 3 2 4 2 2 2" xfId="18773"/>
    <cellStyle name="Currency 3 2 4 2 2 2 2" xfId="18774"/>
    <cellStyle name="Currency 3 2 4 2 2 2 2 2" xfId="18775"/>
    <cellStyle name="Currency 3 2 4 2 2 2 2 2 2" xfId="18776"/>
    <cellStyle name="Currency 3 2 4 2 2 2 2 2 3" xfId="18777"/>
    <cellStyle name="Currency 3 2 4 2 2 2 2 3" xfId="18778"/>
    <cellStyle name="Currency 3 2 4 2 2 2 2 4" xfId="18779"/>
    <cellStyle name="Currency 3 2 4 2 2 2 3" xfId="18780"/>
    <cellStyle name="Currency 3 2 4 2 2 2 3 2" xfId="18781"/>
    <cellStyle name="Currency 3 2 4 2 2 2 3 3" xfId="18782"/>
    <cellStyle name="Currency 3 2 4 2 2 2 4" xfId="18783"/>
    <cellStyle name="Currency 3 2 4 2 2 2 5" xfId="18784"/>
    <cellStyle name="Currency 3 2 4 2 2 3" xfId="18785"/>
    <cellStyle name="Currency 3 2 4 2 2 3 2" xfId="18786"/>
    <cellStyle name="Currency 3 2 4 2 2 3 2 2" xfId="18787"/>
    <cellStyle name="Currency 3 2 4 2 2 3 2 3" xfId="18788"/>
    <cellStyle name="Currency 3 2 4 2 2 3 3" xfId="18789"/>
    <cellStyle name="Currency 3 2 4 2 2 3 4" xfId="18790"/>
    <cellStyle name="Currency 3 2 4 2 2 4" xfId="18791"/>
    <cellStyle name="Currency 3 2 4 2 2 4 2" xfId="18792"/>
    <cellStyle name="Currency 3 2 4 2 2 4 3" xfId="18793"/>
    <cellStyle name="Currency 3 2 4 2 2 5" xfId="18794"/>
    <cellStyle name="Currency 3 2 4 2 2 5 2" xfId="18795"/>
    <cellStyle name="Currency 3 2 4 2 2 5 3" xfId="18796"/>
    <cellStyle name="Currency 3 2 4 2 2 6" xfId="18797"/>
    <cellStyle name="Currency 3 2 4 2 2 6 2" xfId="18798"/>
    <cellStyle name="Currency 3 2 4 2 2 6 3" xfId="18799"/>
    <cellStyle name="Currency 3 2 4 2 2 7" xfId="40601"/>
    <cellStyle name="Currency 3 2 4 2 3" xfId="18800"/>
    <cellStyle name="Currency 3 2 4 2 3 2" xfId="18801"/>
    <cellStyle name="Currency 3 2 4 2 3 2 2" xfId="18802"/>
    <cellStyle name="Currency 3 2 4 2 3 2 2 2" xfId="18803"/>
    <cellStyle name="Currency 3 2 4 2 3 2 2 2 2" xfId="18804"/>
    <cellStyle name="Currency 3 2 4 2 3 2 2 2 3" xfId="18805"/>
    <cellStyle name="Currency 3 2 4 2 3 2 2 3" xfId="18806"/>
    <cellStyle name="Currency 3 2 4 2 3 2 2 4" xfId="18807"/>
    <cellStyle name="Currency 3 2 4 2 3 2 3" xfId="18808"/>
    <cellStyle name="Currency 3 2 4 2 3 2 3 2" xfId="18809"/>
    <cellStyle name="Currency 3 2 4 2 3 2 3 3" xfId="18810"/>
    <cellStyle name="Currency 3 2 4 2 3 2 4" xfId="18811"/>
    <cellStyle name="Currency 3 2 4 2 3 2 5" xfId="18812"/>
    <cellStyle name="Currency 3 2 4 2 3 3" xfId="18813"/>
    <cellStyle name="Currency 3 2 4 2 3 3 2" xfId="18814"/>
    <cellStyle name="Currency 3 2 4 2 3 3 2 2" xfId="18815"/>
    <cellStyle name="Currency 3 2 4 2 3 3 2 3" xfId="18816"/>
    <cellStyle name="Currency 3 2 4 2 3 3 3" xfId="18817"/>
    <cellStyle name="Currency 3 2 4 2 3 3 4" xfId="18818"/>
    <cellStyle name="Currency 3 2 4 2 3 4" xfId="18819"/>
    <cellStyle name="Currency 3 2 4 2 3 4 2" xfId="18820"/>
    <cellStyle name="Currency 3 2 4 2 3 4 3" xfId="18821"/>
    <cellStyle name="Currency 3 2 4 2 3 5" xfId="18822"/>
    <cellStyle name="Currency 3 2 4 2 3 5 2" xfId="18823"/>
    <cellStyle name="Currency 3 2 4 2 3 5 3" xfId="18824"/>
    <cellStyle name="Currency 3 2 4 2 3 6" xfId="18825"/>
    <cellStyle name="Currency 3 2 4 2 3 6 2" xfId="18826"/>
    <cellStyle name="Currency 3 2 4 2 3 7" xfId="18827"/>
    <cellStyle name="Currency 3 2 4 2 4" xfId="18828"/>
    <cellStyle name="Currency 3 2 4 2 4 2" xfId="18829"/>
    <cellStyle name="Currency 3 2 4 2 4 2 2" xfId="18830"/>
    <cellStyle name="Currency 3 2 4 2 4 2 2 2" xfId="18831"/>
    <cellStyle name="Currency 3 2 4 2 4 2 2 2 2" xfId="18832"/>
    <cellStyle name="Currency 3 2 4 2 4 2 2 2 3" xfId="18833"/>
    <cellStyle name="Currency 3 2 4 2 4 2 2 3" xfId="18834"/>
    <cellStyle name="Currency 3 2 4 2 4 2 2 4" xfId="18835"/>
    <cellStyle name="Currency 3 2 4 2 4 2 3" xfId="18836"/>
    <cellStyle name="Currency 3 2 4 2 4 2 3 2" xfId="18837"/>
    <cellStyle name="Currency 3 2 4 2 4 2 3 3" xfId="18838"/>
    <cellStyle name="Currency 3 2 4 2 4 2 4" xfId="18839"/>
    <cellStyle name="Currency 3 2 4 2 4 2 5" xfId="18840"/>
    <cellStyle name="Currency 3 2 4 2 4 3" xfId="18841"/>
    <cellStyle name="Currency 3 2 4 2 4 3 2" xfId="18842"/>
    <cellStyle name="Currency 3 2 4 2 4 3 2 2" xfId="18843"/>
    <cellStyle name="Currency 3 2 4 2 4 3 2 3" xfId="18844"/>
    <cellStyle name="Currency 3 2 4 2 4 3 3" xfId="18845"/>
    <cellStyle name="Currency 3 2 4 2 4 3 4" xfId="18846"/>
    <cellStyle name="Currency 3 2 4 2 4 4" xfId="18847"/>
    <cellStyle name="Currency 3 2 4 2 4 4 2" xfId="18848"/>
    <cellStyle name="Currency 3 2 4 2 4 4 3" xfId="18849"/>
    <cellStyle name="Currency 3 2 4 2 4 5" xfId="18850"/>
    <cellStyle name="Currency 3 2 4 2 4 5 2" xfId="18851"/>
    <cellStyle name="Currency 3 2 4 2 4 5 3" xfId="18852"/>
    <cellStyle name="Currency 3 2 4 2 4 6" xfId="18853"/>
    <cellStyle name="Currency 3 2 4 2 4 6 2" xfId="18854"/>
    <cellStyle name="Currency 3 2 4 2 4 7" xfId="18855"/>
    <cellStyle name="Currency 3 2 4 2 5" xfId="18856"/>
    <cellStyle name="Currency 3 2 4 2 5 2" xfId="18857"/>
    <cellStyle name="Currency 3 2 4 2 5 2 2" xfId="18858"/>
    <cellStyle name="Currency 3 2 4 2 5 2 2 2" xfId="18859"/>
    <cellStyle name="Currency 3 2 4 2 5 2 2 3" xfId="18860"/>
    <cellStyle name="Currency 3 2 4 2 5 2 3" xfId="18861"/>
    <cellStyle name="Currency 3 2 4 2 5 2 4" xfId="18862"/>
    <cellStyle name="Currency 3 2 4 2 5 3" xfId="18863"/>
    <cellStyle name="Currency 3 2 4 2 5 3 2" xfId="18864"/>
    <cellStyle name="Currency 3 2 4 2 5 3 3" xfId="18865"/>
    <cellStyle name="Currency 3 2 4 2 5 4" xfId="18866"/>
    <cellStyle name="Currency 3 2 4 2 5 5" xfId="18867"/>
    <cellStyle name="Currency 3 2 4 2 6" xfId="18868"/>
    <cellStyle name="Currency 3 2 4 2 6 2" xfId="18869"/>
    <cellStyle name="Currency 3 2 4 2 6 2 2" xfId="18870"/>
    <cellStyle name="Currency 3 2 4 2 6 2 3" xfId="18871"/>
    <cellStyle name="Currency 3 2 4 2 6 3" xfId="18872"/>
    <cellStyle name="Currency 3 2 4 2 6 4" xfId="18873"/>
    <cellStyle name="Currency 3 2 4 2 7" xfId="18874"/>
    <cellStyle name="Currency 3 2 4 2 7 2" xfId="18875"/>
    <cellStyle name="Currency 3 2 4 2 7 3" xfId="18876"/>
    <cellStyle name="Currency 3 2 4 2 8" xfId="18877"/>
    <cellStyle name="Currency 3 2 4 2 8 2" xfId="18878"/>
    <cellStyle name="Currency 3 2 4 2 8 3" xfId="18879"/>
    <cellStyle name="Currency 3 2 4 2 9" xfId="18880"/>
    <cellStyle name="Currency 3 2 4 2 9 2" xfId="18881"/>
    <cellStyle name="Currency 3 2 4 2 9 3" xfId="18882"/>
    <cellStyle name="Currency 3 2 4 3" xfId="18883"/>
    <cellStyle name="Currency 3 2 4 3 2" xfId="18884"/>
    <cellStyle name="Currency 3 2 4 3 2 2" xfId="18885"/>
    <cellStyle name="Currency 3 2 4 3 2 2 2" xfId="18886"/>
    <cellStyle name="Currency 3 2 4 3 2 2 2 2" xfId="18887"/>
    <cellStyle name="Currency 3 2 4 3 2 2 2 3" xfId="18888"/>
    <cellStyle name="Currency 3 2 4 3 2 2 3" xfId="18889"/>
    <cellStyle name="Currency 3 2 4 3 2 2 4" xfId="18890"/>
    <cellStyle name="Currency 3 2 4 3 2 3" xfId="18891"/>
    <cellStyle name="Currency 3 2 4 3 2 3 2" xfId="18892"/>
    <cellStyle name="Currency 3 2 4 3 2 3 3" xfId="18893"/>
    <cellStyle name="Currency 3 2 4 3 2 4" xfId="18894"/>
    <cellStyle name="Currency 3 2 4 3 2 5" xfId="18895"/>
    <cellStyle name="Currency 3 2 4 3 3" xfId="18896"/>
    <cellStyle name="Currency 3 2 4 3 3 2" xfId="18897"/>
    <cellStyle name="Currency 3 2 4 3 3 2 2" xfId="18898"/>
    <cellStyle name="Currency 3 2 4 3 3 2 3" xfId="18899"/>
    <cellStyle name="Currency 3 2 4 3 3 3" xfId="18900"/>
    <cellStyle name="Currency 3 2 4 3 3 4" xfId="18901"/>
    <cellStyle name="Currency 3 2 4 3 4" xfId="18902"/>
    <cellStyle name="Currency 3 2 4 3 4 2" xfId="18903"/>
    <cellStyle name="Currency 3 2 4 3 4 3" xfId="18904"/>
    <cellStyle name="Currency 3 2 4 3 5" xfId="18905"/>
    <cellStyle name="Currency 3 2 4 3 5 2" xfId="18906"/>
    <cellStyle name="Currency 3 2 4 3 5 3" xfId="18907"/>
    <cellStyle name="Currency 3 2 4 3 6" xfId="18908"/>
    <cellStyle name="Currency 3 2 4 3 6 2" xfId="18909"/>
    <cellStyle name="Currency 3 2 4 3 6 3" xfId="18910"/>
    <cellStyle name="Currency 3 2 4 3 7" xfId="40602"/>
    <cellStyle name="Currency 3 2 4 4" xfId="18911"/>
    <cellStyle name="Currency 3 2 4 4 2" xfId="18912"/>
    <cellStyle name="Currency 3 2 4 4 2 2" xfId="18913"/>
    <cellStyle name="Currency 3 2 4 4 2 2 2" xfId="18914"/>
    <cellStyle name="Currency 3 2 4 4 2 2 2 2" xfId="18915"/>
    <cellStyle name="Currency 3 2 4 4 2 2 2 3" xfId="18916"/>
    <cellStyle name="Currency 3 2 4 4 2 2 3" xfId="18917"/>
    <cellStyle name="Currency 3 2 4 4 2 2 4" xfId="18918"/>
    <cellStyle name="Currency 3 2 4 4 2 3" xfId="18919"/>
    <cellStyle name="Currency 3 2 4 4 2 3 2" xfId="18920"/>
    <cellStyle name="Currency 3 2 4 4 2 3 3" xfId="18921"/>
    <cellStyle name="Currency 3 2 4 4 2 4" xfId="18922"/>
    <cellStyle name="Currency 3 2 4 4 2 5" xfId="18923"/>
    <cellStyle name="Currency 3 2 4 4 3" xfId="18924"/>
    <cellStyle name="Currency 3 2 4 4 3 2" xfId="18925"/>
    <cellStyle name="Currency 3 2 4 4 3 2 2" xfId="18926"/>
    <cellStyle name="Currency 3 2 4 4 3 2 3" xfId="18927"/>
    <cellStyle name="Currency 3 2 4 4 3 3" xfId="18928"/>
    <cellStyle name="Currency 3 2 4 4 3 4" xfId="18929"/>
    <cellStyle name="Currency 3 2 4 4 4" xfId="18930"/>
    <cellStyle name="Currency 3 2 4 4 4 2" xfId="18931"/>
    <cellStyle name="Currency 3 2 4 4 4 3" xfId="18932"/>
    <cellStyle name="Currency 3 2 4 4 5" xfId="18933"/>
    <cellStyle name="Currency 3 2 4 4 5 2" xfId="18934"/>
    <cellStyle name="Currency 3 2 4 4 5 3" xfId="18935"/>
    <cellStyle name="Currency 3 2 4 4 6" xfId="18936"/>
    <cellStyle name="Currency 3 2 4 4 6 2" xfId="18937"/>
    <cellStyle name="Currency 3 2 4 4 7" xfId="18938"/>
    <cellStyle name="Currency 3 2 4 5" xfId="18939"/>
    <cellStyle name="Currency 3 2 4 5 2" xfId="18940"/>
    <cellStyle name="Currency 3 2 4 5 2 2" xfId="18941"/>
    <cellStyle name="Currency 3 2 4 5 2 2 2" xfId="18942"/>
    <cellStyle name="Currency 3 2 4 5 2 2 2 2" xfId="18943"/>
    <cellStyle name="Currency 3 2 4 5 2 2 2 3" xfId="18944"/>
    <cellStyle name="Currency 3 2 4 5 2 2 3" xfId="18945"/>
    <cellStyle name="Currency 3 2 4 5 2 2 4" xfId="18946"/>
    <cellStyle name="Currency 3 2 4 5 2 3" xfId="18947"/>
    <cellStyle name="Currency 3 2 4 5 2 3 2" xfId="18948"/>
    <cellStyle name="Currency 3 2 4 5 2 3 3" xfId="18949"/>
    <cellStyle name="Currency 3 2 4 5 2 4" xfId="18950"/>
    <cellStyle name="Currency 3 2 4 5 2 5" xfId="18951"/>
    <cellStyle name="Currency 3 2 4 5 3" xfId="18952"/>
    <cellStyle name="Currency 3 2 4 5 3 2" xfId="18953"/>
    <cellStyle name="Currency 3 2 4 5 3 2 2" xfId="18954"/>
    <cellStyle name="Currency 3 2 4 5 3 2 3" xfId="18955"/>
    <cellStyle name="Currency 3 2 4 5 3 3" xfId="18956"/>
    <cellStyle name="Currency 3 2 4 5 3 4" xfId="18957"/>
    <cellStyle name="Currency 3 2 4 5 4" xfId="18958"/>
    <cellStyle name="Currency 3 2 4 5 4 2" xfId="18959"/>
    <cellStyle name="Currency 3 2 4 5 4 3" xfId="18960"/>
    <cellStyle name="Currency 3 2 4 5 5" xfId="18961"/>
    <cellStyle name="Currency 3 2 4 5 5 2" xfId="18962"/>
    <cellStyle name="Currency 3 2 4 5 5 3" xfId="18963"/>
    <cellStyle name="Currency 3 2 4 5 6" xfId="18964"/>
    <cellStyle name="Currency 3 2 4 5 6 2" xfId="18965"/>
    <cellStyle name="Currency 3 2 4 5 7" xfId="18966"/>
    <cellStyle name="Currency 3 2 4 6" xfId="18967"/>
    <cellStyle name="Currency 3 2 4 6 2" xfId="18968"/>
    <cellStyle name="Currency 3 2 4 6 2 2" xfId="18969"/>
    <cellStyle name="Currency 3 2 4 6 2 2 2" xfId="18970"/>
    <cellStyle name="Currency 3 2 4 6 2 2 3" xfId="18971"/>
    <cellStyle name="Currency 3 2 4 6 2 3" xfId="18972"/>
    <cellStyle name="Currency 3 2 4 6 2 4" xfId="18973"/>
    <cellStyle name="Currency 3 2 4 6 3" xfId="18974"/>
    <cellStyle name="Currency 3 2 4 6 3 2" xfId="18975"/>
    <cellStyle name="Currency 3 2 4 6 3 3" xfId="18976"/>
    <cellStyle name="Currency 3 2 4 6 4" xfId="18977"/>
    <cellStyle name="Currency 3 2 4 6 5" xfId="18978"/>
    <cellStyle name="Currency 3 2 4 7" xfId="18979"/>
    <cellStyle name="Currency 3 2 4 7 2" xfId="18980"/>
    <cellStyle name="Currency 3 2 4 7 2 2" xfId="18981"/>
    <cellStyle name="Currency 3 2 4 7 2 3" xfId="18982"/>
    <cellStyle name="Currency 3 2 4 7 3" xfId="18983"/>
    <cellStyle name="Currency 3 2 4 7 4" xfId="18984"/>
    <cellStyle name="Currency 3 2 4 8" xfId="18985"/>
    <cellStyle name="Currency 3 2 4 8 2" xfId="18986"/>
    <cellStyle name="Currency 3 2 4 8 3" xfId="18987"/>
    <cellStyle name="Currency 3 2 4 9" xfId="18988"/>
    <cellStyle name="Currency 3 2 4 9 2" xfId="18989"/>
    <cellStyle name="Currency 3 2 4 9 3" xfId="18990"/>
    <cellStyle name="Currency 3 2 5" xfId="18991"/>
    <cellStyle name="Currency 3 2 5 10" xfId="40603"/>
    <cellStyle name="Currency 3 2 5 2" xfId="18992"/>
    <cellStyle name="Currency 3 2 5 2 2" xfId="18993"/>
    <cellStyle name="Currency 3 2 5 2 2 2" xfId="18994"/>
    <cellStyle name="Currency 3 2 5 2 2 2 2" xfId="18995"/>
    <cellStyle name="Currency 3 2 5 2 2 2 2 2" xfId="18996"/>
    <cellStyle name="Currency 3 2 5 2 2 2 2 3" xfId="18997"/>
    <cellStyle name="Currency 3 2 5 2 2 2 3" xfId="18998"/>
    <cellStyle name="Currency 3 2 5 2 2 2 4" xfId="18999"/>
    <cellStyle name="Currency 3 2 5 2 2 3" xfId="19000"/>
    <cellStyle name="Currency 3 2 5 2 2 3 2" xfId="19001"/>
    <cellStyle name="Currency 3 2 5 2 2 3 3" xfId="19002"/>
    <cellStyle name="Currency 3 2 5 2 2 4" xfId="19003"/>
    <cellStyle name="Currency 3 2 5 2 2 5" xfId="19004"/>
    <cellStyle name="Currency 3 2 5 2 3" xfId="19005"/>
    <cellStyle name="Currency 3 2 5 2 3 2" xfId="19006"/>
    <cellStyle name="Currency 3 2 5 2 3 2 2" xfId="19007"/>
    <cellStyle name="Currency 3 2 5 2 3 2 3" xfId="19008"/>
    <cellStyle name="Currency 3 2 5 2 3 3" xfId="19009"/>
    <cellStyle name="Currency 3 2 5 2 3 4" xfId="19010"/>
    <cellStyle name="Currency 3 2 5 2 4" xfId="19011"/>
    <cellStyle name="Currency 3 2 5 2 4 2" xfId="19012"/>
    <cellStyle name="Currency 3 2 5 2 4 3" xfId="19013"/>
    <cellStyle name="Currency 3 2 5 2 5" xfId="19014"/>
    <cellStyle name="Currency 3 2 5 2 5 2" xfId="19015"/>
    <cellStyle name="Currency 3 2 5 2 5 3" xfId="19016"/>
    <cellStyle name="Currency 3 2 5 2 6" xfId="19017"/>
    <cellStyle name="Currency 3 2 5 2 6 2" xfId="19018"/>
    <cellStyle name="Currency 3 2 5 2 6 3" xfId="19019"/>
    <cellStyle name="Currency 3 2 5 2 7" xfId="40604"/>
    <cellStyle name="Currency 3 2 5 3" xfId="19020"/>
    <cellStyle name="Currency 3 2 5 3 2" xfId="19021"/>
    <cellStyle name="Currency 3 2 5 3 2 2" xfId="19022"/>
    <cellStyle name="Currency 3 2 5 3 2 2 2" xfId="19023"/>
    <cellStyle name="Currency 3 2 5 3 2 2 2 2" xfId="19024"/>
    <cellStyle name="Currency 3 2 5 3 2 2 2 3" xfId="19025"/>
    <cellStyle name="Currency 3 2 5 3 2 2 3" xfId="19026"/>
    <cellStyle name="Currency 3 2 5 3 2 2 4" xfId="19027"/>
    <cellStyle name="Currency 3 2 5 3 2 3" xfId="19028"/>
    <cellStyle name="Currency 3 2 5 3 2 3 2" xfId="19029"/>
    <cellStyle name="Currency 3 2 5 3 2 3 3" xfId="19030"/>
    <cellStyle name="Currency 3 2 5 3 2 4" xfId="19031"/>
    <cellStyle name="Currency 3 2 5 3 2 5" xfId="19032"/>
    <cellStyle name="Currency 3 2 5 3 3" xfId="19033"/>
    <cellStyle name="Currency 3 2 5 3 3 2" xfId="19034"/>
    <cellStyle name="Currency 3 2 5 3 3 2 2" xfId="19035"/>
    <cellStyle name="Currency 3 2 5 3 3 2 3" xfId="19036"/>
    <cellStyle name="Currency 3 2 5 3 3 3" xfId="19037"/>
    <cellStyle name="Currency 3 2 5 3 3 4" xfId="19038"/>
    <cellStyle name="Currency 3 2 5 3 4" xfId="19039"/>
    <cellStyle name="Currency 3 2 5 3 4 2" xfId="19040"/>
    <cellStyle name="Currency 3 2 5 3 4 3" xfId="19041"/>
    <cellStyle name="Currency 3 2 5 3 5" xfId="19042"/>
    <cellStyle name="Currency 3 2 5 3 5 2" xfId="19043"/>
    <cellStyle name="Currency 3 2 5 3 5 3" xfId="19044"/>
    <cellStyle name="Currency 3 2 5 3 6" xfId="19045"/>
    <cellStyle name="Currency 3 2 5 3 6 2" xfId="19046"/>
    <cellStyle name="Currency 3 2 5 3 7" xfId="19047"/>
    <cellStyle name="Currency 3 2 5 4" xfId="19048"/>
    <cellStyle name="Currency 3 2 5 4 2" xfId="19049"/>
    <cellStyle name="Currency 3 2 5 4 2 2" xfId="19050"/>
    <cellStyle name="Currency 3 2 5 4 2 2 2" xfId="19051"/>
    <cellStyle name="Currency 3 2 5 4 2 2 2 2" xfId="19052"/>
    <cellStyle name="Currency 3 2 5 4 2 2 2 3" xfId="19053"/>
    <cellStyle name="Currency 3 2 5 4 2 2 3" xfId="19054"/>
    <cellStyle name="Currency 3 2 5 4 2 2 4" xfId="19055"/>
    <cellStyle name="Currency 3 2 5 4 2 3" xfId="19056"/>
    <cellStyle name="Currency 3 2 5 4 2 3 2" xfId="19057"/>
    <cellStyle name="Currency 3 2 5 4 2 3 3" xfId="19058"/>
    <cellStyle name="Currency 3 2 5 4 2 4" xfId="19059"/>
    <cellStyle name="Currency 3 2 5 4 2 5" xfId="19060"/>
    <cellStyle name="Currency 3 2 5 4 3" xfId="19061"/>
    <cellStyle name="Currency 3 2 5 4 3 2" xfId="19062"/>
    <cellStyle name="Currency 3 2 5 4 3 2 2" xfId="19063"/>
    <cellStyle name="Currency 3 2 5 4 3 2 3" xfId="19064"/>
    <cellStyle name="Currency 3 2 5 4 3 3" xfId="19065"/>
    <cellStyle name="Currency 3 2 5 4 3 4" xfId="19066"/>
    <cellStyle name="Currency 3 2 5 4 4" xfId="19067"/>
    <cellStyle name="Currency 3 2 5 4 4 2" xfId="19068"/>
    <cellStyle name="Currency 3 2 5 4 4 3" xfId="19069"/>
    <cellStyle name="Currency 3 2 5 4 5" xfId="19070"/>
    <cellStyle name="Currency 3 2 5 4 5 2" xfId="19071"/>
    <cellStyle name="Currency 3 2 5 4 5 3" xfId="19072"/>
    <cellStyle name="Currency 3 2 5 4 6" xfId="19073"/>
    <cellStyle name="Currency 3 2 5 4 6 2" xfId="19074"/>
    <cellStyle name="Currency 3 2 5 4 7" xfId="19075"/>
    <cellStyle name="Currency 3 2 5 5" xfId="19076"/>
    <cellStyle name="Currency 3 2 5 5 2" xfId="19077"/>
    <cellStyle name="Currency 3 2 5 5 2 2" xfId="19078"/>
    <cellStyle name="Currency 3 2 5 5 2 2 2" xfId="19079"/>
    <cellStyle name="Currency 3 2 5 5 2 2 3" xfId="19080"/>
    <cellStyle name="Currency 3 2 5 5 2 3" xfId="19081"/>
    <cellStyle name="Currency 3 2 5 5 2 4" xfId="19082"/>
    <cellStyle name="Currency 3 2 5 5 3" xfId="19083"/>
    <cellStyle name="Currency 3 2 5 5 3 2" xfId="19084"/>
    <cellStyle name="Currency 3 2 5 5 3 3" xfId="19085"/>
    <cellStyle name="Currency 3 2 5 5 4" xfId="19086"/>
    <cellStyle name="Currency 3 2 5 5 5" xfId="19087"/>
    <cellStyle name="Currency 3 2 5 6" xfId="19088"/>
    <cellStyle name="Currency 3 2 5 6 2" xfId="19089"/>
    <cellStyle name="Currency 3 2 5 6 2 2" xfId="19090"/>
    <cellStyle name="Currency 3 2 5 6 2 3" xfId="19091"/>
    <cellStyle name="Currency 3 2 5 6 3" xfId="19092"/>
    <cellStyle name="Currency 3 2 5 6 4" xfId="19093"/>
    <cellStyle name="Currency 3 2 5 7" xfId="19094"/>
    <cellStyle name="Currency 3 2 5 7 2" xfId="19095"/>
    <cellStyle name="Currency 3 2 5 7 3" xfId="19096"/>
    <cellStyle name="Currency 3 2 5 8" xfId="19097"/>
    <cellStyle name="Currency 3 2 5 8 2" xfId="19098"/>
    <cellStyle name="Currency 3 2 5 8 3" xfId="19099"/>
    <cellStyle name="Currency 3 2 5 9" xfId="19100"/>
    <cellStyle name="Currency 3 2 5 9 2" xfId="19101"/>
    <cellStyle name="Currency 3 2 5 9 3" xfId="19102"/>
    <cellStyle name="Currency 3 2 6" xfId="19103"/>
    <cellStyle name="Currency 3 2 6 10" xfId="40605"/>
    <cellStyle name="Currency 3 2 6 2" xfId="19104"/>
    <cellStyle name="Currency 3 2 6 2 2" xfId="19105"/>
    <cellStyle name="Currency 3 2 6 2 2 2" xfId="19106"/>
    <cellStyle name="Currency 3 2 6 2 2 2 2" xfId="19107"/>
    <cellStyle name="Currency 3 2 6 2 2 2 2 2" xfId="19108"/>
    <cellStyle name="Currency 3 2 6 2 2 2 2 3" xfId="19109"/>
    <cellStyle name="Currency 3 2 6 2 2 2 3" xfId="19110"/>
    <cellStyle name="Currency 3 2 6 2 2 2 4" xfId="19111"/>
    <cellStyle name="Currency 3 2 6 2 2 3" xfId="19112"/>
    <cellStyle name="Currency 3 2 6 2 2 3 2" xfId="19113"/>
    <cellStyle name="Currency 3 2 6 2 2 3 3" xfId="19114"/>
    <cellStyle name="Currency 3 2 6 2 2 4" xfId="19115"/>
    <cellStyle name="Currency 3 2 6 2 2 5" xfId="19116"/>
    <cellStyle name="Currency 3 2 6 2 3" xfId="19117"/>
    <cellStyle name="Currency 3 2 6 2 3 2" xfId="19118"/>
    <cellStyle name="Currency 3 2 6 2 3 2 2" xfId="19119"/>
    <cellStyle name="Currency 3 2 6 2 3 2 3" xfId="19120"/>
    <cellStyle name="Currency 3 2 6 2 3 3" xfId="19121"/>
    <cellStyle name="Currency 3 2 6 2 3 4" xfId="19122"/>
    <cellStyle name="Currency 3 2 6 2 4" xfId="19123"/>
    <cellStyle name="Currency 3 2 6 2 4 2" xfId="19124"/>
    <cellStyle name="Currency 3 2 6 2 4 3" xfId="19125"/>
    <cellStyle name="Currency 3 2 6 2 5" xfId="19126"/>
    <cellStyle name="Currency 3 2 6 2 5 2" xfId="19127"/>
    <cellStyle name="Currency 3 2 6 2 5 3" xfId="19128"/>
    <cellStyle name="Currency 3 2 6 2 6" xfId="19129"/>
    <cellStyle name="Currency 3 2 6 2 6 2" xfId="19130"/>
    <cellStyle name="Currency 3 2 6 2 7" xfId="19131"/>
    <cellStyle name="Currency 3 2 6 3" xfId="19132"/>
    <cellStyle name="Currency 3 2 6 3 2" xfId="19133"/>
    <cellStyle name="Currency 3 2 6 3 2 2" xfId="19134"/>
    <cellStyle name="Currency 3 2 6 3 2 2 2" xfId="19135"/>
    <cellStyle name="Currency 3 2 6 3 2 2 2 2" xfId="19136"/>
    <cellStyle name="Currency 3 2 6 3 2 2 2 3" xfId="19137"/>
    <cellStyle name="Currency 3 2 6 3 2 2 3" xfId="19138"/>
    <cellStyle name="Currency 3 2 6 3 2 2 4" xfId="19139"/>
    <cellStyle name="Currency 3 2 6 3 2 3" xfId="19140"/>
    <cellStyle name="Currency 3 2 6 3 2 3 2" xfId="19141"/>
    <cellStyle name="Currency 3 2 6 3 2 3 3" xfId="19142"/>
    <cellStyle name="Currency 3 2 6 3 2 4" xfId="19143"/>
    <cellStyle name="Currency 3 2 6 3 2 5" xfId="19144"/>
    <cellStyle name="Currency 3 2 6 3 3" xfId="19145"/>
    <cellStyle name="Currency 3 2 6 3 3 2" xfId="19146"/>
    <cellStyle name="Currency 3 2 6 3 3 2 2" xfId="19147"/>
    <cellStyle name="Currency 3 2 6 3 3 2 3" xfId="19148"/>
    <cellStyle name="Currency 3 2 6 3 3 3" xfId="19149"/>
    <cellStyle name="Currency 3 2 6 3 3 4" xfId="19150"/>
    <cellStyle name="Currency 3 2 6 3 4" xfId="19151"/>
    <cellStyle name="Currency 3 2 6 3 4 2" xfId="19152"/>
    <cellStyle name="Currency 3 2 6 3 4 3" xfId="19153"/>
    <cellStyle name="Currency 3 2 6 3 5" xfId="19154"/>
    <cellStyle name="Currency 3 2 6 3 5 2" xfId="19155"/>
    <cellStyle name="Currency 3 2 6 3 5 3" xfId="19156"/>
    <cellStyle name="Currency 3 2 6 3 6" xfId="19157"/>
    <cellStyle name="Currency 3 2 6 3 6 2" xfId="19158"/>
    <cellStyle name="Currency 3 2 6 3 7" xfId="19159"/>
    <cellStyle name="Currency 3 2 6 4" xfId="19160"/>
    <cellStyle name="Currency 3 2 6 4 2" xfId="19161"/>
    <cellStyle name="Currency 3 2 6 4 2 2" xfId="19162"/>
    <cellStyle name="Currency 3 2 6 4 2 2 2" xfId="19163"/>
    <cellStyle name="Currency 3 2 6 4 2 2 2 2" xfId="19164"/>
    <cellStyle name="Currency 3 2 6 4 2 2 2 3" xfId="19165"/>
    <cellStyle name="Currency 3 2 6 4 2 2 3" xfId="19166"/>
    <cellStyle name="Currency 3 2 6 4 2 2 4" xfId="19167"/>
    <cellStyle name="Currency 3 2 6 4 2 3" xfId="19168"/>
    <cellStyle name="Currency 3 2 6 4 2 3 2" xfId="19169"/>
    <cellStyle name="Currency 3 2 6 4 2 3 3" xfId="19170"/>
    <cellStyle name="Currency 3 2 6 4 2 4" xfId="19171"/>
    <cellStyle name="Currency 3 2 6 4 2 5" xfId="19172"/>
    <cellStyle name="Currency 3 2 6 4 3" xfId="19173"/>
    <cellStyle name="Currency 3 2 6 4 3 2" xfId="19174"/>
    <cellStyle name="Currency 3 2 6 4 3 2 2" xfId="19175"/>
    <cellStyle name="Currency 3 2 6 4 3 2 3" xfId="19176"/>
    <cellStyle name="Currency 3 2 6 4 3 3" xfId="19177"/>
    <cellStyle name="Currency 3 2 6 4 3 4" xfId="19178"/>
    <cellStyle name="Currency 3 2 6 4 4" xfId="19179"/>
    <cellStyle name="Currency 3 2 6 4 4 2" xfId="19180"/>
    <cellStyle name="Currency 3 2 6 4 4 3" xfId="19181"/>
    <cellStyle name="Currency 3 2 6 4 5" xfId="19182"/>
    <cellStyle name="Currency 3 2 6 4 5 2" xfId="19183"/>
    <cellStyle name="Currency 3 2 6 4 5 3" xfId="19184"/>
    <cellStyle name="Currency 3 2 6 4 6" xfId="19185"/>
    <cellStyle name="Currency 3 2 6 4 6 2" xfId="19186"/>
    <cellStyle name="Currency 3 2 6 4 7" xfId="19187"/>
    <cellStyle name="Currency 3 2 6 5" xfId="19188"/>
    <cellStyle name="Currency 3 2 6 5 2" xfId="19189"/>
    <cellStyle name="Currency 3 2 6 5 2 2" xfId="19190"/>
    <cellStyle name="Currency 3 2 6 5 2 2 2" xfId="19191"/>
    <cellStyle name="Currency 3 2 6 5 2 2 3" xfId="19192"/>
    <cellStyle name="Currency 3 2 6 5 2 3" xfId="19193"/>
    <cellStyle name="Currency 3 2 6 5 2 4" xfId="19194"/>
    <cellStyle name="Currency 3 2 6 5 3" xfId="19195"/>
    <cellStyle name="Currency 3 2 6 5 3 2" xfId="19196"/>
    <cellStyle name="Currency 3 2 6 5 3 3" xfId="19197"/>
    <cellStyle name="Currency 3 2 6 5 4" xfId="19198"/>
    <cellStyle name="Currency 3 2 6 5 5" xfId="19199"/>
    <cellStyle name="Currency 3 2 6 6" xfId="19200"/>
    <cellStyle name="Currency 3 2 6 6 2" xfId="19201"/>
    <cellStyle name="Currency 3 2 6 6 2 2" xfId="19202"/>
    <cellStyle name="Currency 3 2 6 6 2 3" xfId="19203"/>
    <cellStyle name="Currency 3 2 6 6 3" xfId="19204"/>
    <cellStyle name="Currency 3 2 6 6 4" xfId="19205"/>
    <cellStyle name="Currency 3 2 6 7" xfId="19206"/>
    <cellStyle name="Currency 3 2 6 7 2" xfId="19207"/>
    <cellStyle name="Currency 3 2 6 7 3" xfId="19208"/>
    <cellStyle name="Currency 3 2 6 8" xfId="19209"/>
    <cellStyle name="Currency 3 2 6 8 2" xfId="19210"/>
    <cellStyle name="Currency 3 2 6 8 3" xfId="19211"/>
    <cellStyle name="Currency 3 2 6 9" xfId="19212"/>
    <cellStyle name="Currency 3 2 6 9 2" xfId="19213"/>
    <cellStyle name="Currency 3 2 6 9 3" xfId="19214"/>
    <cellStyle name="Currency 3 2 7" xfId="19215"/>
    <cellStyle name="Currency 3 2 7 2" xfId="19216"/>
    <cellStyle name="Currency 3 2 7 2 2" xfId="19217"/>
    <cellStyle name="Currency 3 2 7 2 2 2" xfId="19218"/>
    <cellStyle name="Currency 3 2 7 2 2 2 2" xfId="19219"/>
    <cellStyle name="Currency 3 2 7 2 2 2 3" xfId="19220"/>
    <cellStyle name="Currency 3 2 7 2 2 3" xfId="19221"/>
    <cellStyle name="Currency 3 2 7 2 2 4" xfId="19222"/>
    <cellStyle name="Currency 3 2 7 2 3" xfId="19223"/>
    <cellStyle name="Currency 3 2 7 2 3 2" xfId="19224"/>
    <cellStyle name="Currency 3 2 7 2 3 3" xfId="19225"/>
    <cellStyle name="Currency 3 2 7 2 4" xfId="19226"/>
    <cellStyle name="Currency 3 2 7 2 5" xfId="19227"/>
    <cellStyle name="Currency 3 2 7 3" xfId="19228"/>
    <cellStyle name="Currency 3 2 7 3 2" xfId="19229"/>
    <cellStyle name="Currency 3 2 7 3 2 2" xfId="19230"/>
    <cellStyle name="Currency 3 2 7 3 2 3" xfId="19231"/>
    <cellStyle name="Currency 3 2 7 3 3" xfId="19232"/>
    <cellStyle name="Currency 3 2 7 3 4" xfId="19233"/>
    <cellStyle name="Currency 3 2 7 4" xfId="19234"/>
    <cellStyle name="Currency 3 2 7 4 2" xfId="19235"/>
    <cellStyle name="Currency 3 2 7 4 3" xfId="19236"/>
    <cellStyle name="Currency 3 2 7 5" xfId="19237"/>
    <cellStyle name="Currency 3 2 7 5 2" xfId="19238"/>
    <cellStyle name="Currency 3 2 7 5 3" xfId="19239"/>
    <cellStyle name="Currency 3 2 7 6" xfId="19240"/>
    <cellStyle name="Currency 3 2 7 6 2" xfId="19241"/>
    <cellStyle name="Currency 3 2 7 6 3" xfId="19242"/>
    <cellStyle name="Currency 3 2 7 7" xfId="40606"/>
    <cellStyle name="Currency 3 2 8" xfId="19243"/>
    <cellStyle name="Currency 3 2 8 2" xfId="19244"/>
    <cellStyle name="Currency 3 2 8 2 2" xfId="19245"/>
    <cellStyle name="Currency 3 2 8 2 2 2" xfId="19246"/>
    <cellStyle name="Currency 3 2 8 2 2 2 2" xfId="19247"/>
    <cellStyle name="Currency 3 2 8 2 2 2 3" xfId="19248"/>
    <cellStyle name="Currency 3 2 8 2 2 3" xfId="19249"/>
    <cellStyle name="Currency 3 2 8 2 2 4" xfId="19250"/>
    <cellStyle name="Currency 3 2 8 2 3" xfId="19251"/>
    <cellStyle name="Currency 3 2 8 2 3 2" xfId="19252"/>
    <cellStyle name="Currency 3 2 8 2 3 3" xfId="19253"/>
    <cellStyle name="Currency 3 2 8 2 4" xfId="19254"/>
    <cellStyle name="Currency 3 2 8 2 5" xfId="19255"/>
    <cellStyle name="Currency 3 2 8 3" xfId="19256"/>
    <cellStyle name="Currency 3 2 8 3 2" xfId="19257"/>
    <cellStyle name="Currency 3 2 8 3 2 2" xfId="19258"/>
    <cellStyle name="Currency 3 2 8 3 2 3" xfId="19259"/>
    <cellStyle name="Currency 3 2 8 3 3" xfId="19260"/>
    <cellStyle name="Currency 3 2 8 3 4" xfId="19261"/>
    <cellStyle name="Currency 3 2 8 4" xfId="19262"/>
    <cellStyle name="Currency 3 2 8 4 2" xfId="19263"/>
    <cellStyle name="Currency 3 2 8 4 3" xfId="19264"/>
    <cellStyle name="Currency 3 2 8 5" xfId="19265"/>
    <cellStyle name="Currency 3 2 8 5 2" xfId="19266"/>
    <cellStyle name="Currency 3 2 8 5 3" xfId="19267"/>
    <cellStyle name="Currency 3 2 8 6" xfId="19268"/>
    <cellStyle name="Currency 3 2 8 6 2" xfId="19269"/>
    <cellStyle name="Currency 3 2 8 6 3" xfId="19270"/>
    <cellStyle name="Currency 3 2 8 7" xfId="40607"/>
    <cellStyle name="Currency 3 2 9" xfId="19271"/>
    <cellStyle name="Currency 3 2 9 2" xfId="19272"/>
    <cellStyle name="Currency 3 2 9 2 2" xfId="19273"/>
    <cellStyle name="Currency 3 2 9 2 2 2" xfId="19274"/>
    <cellStyle name="Currency 3 2 9 2 2 2 2" xfId="19275"/>
    <cellStyle name="Currency 3 2 9 2 2 2 3" xfId="19276"/>
    <cellStyle name="Currency 3 2 9 2 2 3" xfId="19277"/>
    <cellStyle name="Currency 3 2 9 2 2 4" xfId="19278"/>
    <cellStyle name="Currency 3 2 9 2 3" xfId="19279"/>
    <cellStyle name="Currency 3 2 9 2 3 2" xfId="19280"/>
    <cellStyle name="Currency 3 2 9 2 3 3" xfId="19281"/>
    <cellStyle name="Currency 3 2 9 2 4" xfId="19282"/>
    <cellStyle name="Currency 3 2 9 2 5" xfId="19283"/>
    <cellStyle name="Currency 3 2 9 3" xfId="19284"/>
    <cellStyle name="Currency 3 2 9 3 2" xfId="19285"/>
    <cellStyle name="Currency 3 2 9 3 2 2" xfId="19286"/>
    <cellStyle name="Currency 3 2 9 3 2 3" xfId="19287"/>
    <cellStyle name="Currency 3 2 9 3 3" xfId="19288"/>
    <cellStyle name="Currency 3 2 9 3 4" xfId="19289"/>
    <cellStyle name="Currency 3 2 9 4" xfId="19290"/>
    <cellStyle name="Currency 3 2 9 4 2" xfId="19291"/>
    <cellStyle name="Currency 3 2 9 4 3" xfId="19292"/>
    <cellStyle name="Currency 3 2 9 5" xfId="19293"/>
    <cellStyle name="Currency 3 2 9 5 2" xfId="19294"/>
    <cellStyle name="Currency 3 2 9 5 3" xfId="19295"/>
    <cellStyle name="Currency 3 2 9 6" xfId="19296"/>
    <cellStyle name="Currency 3 2 9 6 2" xfId="19297"/>
    <cellStyle name="Currency 3 2 9 7" xfId="19298"/>
    <cellStyle name="Currency 3 3" xfId="19299"/>
    <cellStyle name="Currency 3 3 10" xfId="19300"/>
    <cellStyle name="Currency 3 3 10 2" xfId="19301"/>
    <cellStyle name="Currency 3 3 10 3" xfId="19302"/>
    <cellStyle name="Currency 3 3 11" xfId="19303"/>
    <cellStyle name="Currency 3 3 11 2" xfId="19304"/>
    <cellStyle name="Currency 3 3 11 3" xfId="19305"/>
    <cellStyle name="Currency 3 3 12" xfId="40608"/>
    <cellStyle name="Currency 3 3 2" xfId="19306"/>
    <cellStyle name="Currency 3 3 2 10" xfId="19307"/>
    <cellStyle name="Currency 3 3 2 10 2" xfId="19308"/>
    <cellStyle name="Currency 3 3 2 10 3" xfId="19309"/>
    <cellStyle name="Currency 3 3 2 11" xfId="40609"/>
    <cellStyle name="Currency 3 3 2 2" xfId="19310"/>
    <cellStyle name="Currency 3 3 2 2 10" xfId="40610"/>
    <cellStyle name="Currency 3 3 2 2 2" xfId="19311"/>
    <cellStyle name="Currency 3 3 2 2 2 2" xfId="19312"/>
    <cellStyle name="Currency 3 3 2 2 2 2 2" xfId="19313"/>
    <cellStyle name="Currency 3 3 2 2 2 2 2 2" xfId="19314"/>
    <cellStyle name="Currency 3 3 2 2 2 2 2 2 2" xfId="19315"/>
    <cellStyle name="Currency 3 3 2 2 2 2 2 2 3" xfId="19316"/>
    <cellStyle name="Currency 3 3 2 2 2 2 2 3" xfId="19317"/>
    <cellStyle name="Currency 3 3 2 2 2 2 2 4" xfId="19318"/>
    <cellStyle name="Currency 3 3 2 2 2 2 3" xfId="19319"/>
    <cellStyle name="Currency 3 3 2 2 2 2 3 2" xfId="19320"/>
    <cellStyle name="Currency 3 3 2 2 2 2 3 3" xfId="19321"/>
    <cellStyle name="Currency 3 3 2 2 2 2 4" xfId="19322"/>
    <cellStyle name="Currency 3 3 2 2 2 2 5" xfId="19323"/>
    <cellStyle name="Currency 3 3 2 2 2 3" xfId="19324"/>
    <cellStyle name="Currency 3 3 2 2 2 3 2" xfId="19325"/>
    <cellStyle name="Currency 3 3 2 2 2 3 2 2" xfId="19326"/>
    <cellStyle name="Currency 3 3 2 2 2 3 2 3" xfId="19327"/>
    <cellStyle name="Currency 3 3 2 2 2 3 3" xfId="19328"/>
    <cellStyle name="Currency 3 3 2 2 2 3 4" xfId="19329"/>
    <cellStyle name="Currency 3 3 2 2 2 4" xfId="19330"/>
    <cellStyle name="Currency 3 3 2 2 2 4 2" xfId="19331"/>
    <cellStyle name="Currency 3 3 2 2 2 4 3" xfId="19332"/>
    <cellStyle name="Currency 3 3 2 2 2 5" xfId="19333"/>
    <cellStyle name="Currency 3 3 2 2 2 5 2" xfId="19334"/>
    <cellStyle name="Currency 3 3 2 2 2 5 3" xfId="19335"/>
    <cellStyle name="Currency 3 3 2 2 2 6" xfId="19336"/>
    <cellStyle name="Currency 3 3 2 2 2 6 2" xfId="19337"/>
    <cellStyle name="Currency 3 3 2 2 2 6 3" xfId="19338"/>
    <cellStyle name="Currency 3 3 2 2 2 7" xfId="40611"/>
    <cellStyle name="Currency 3 3 2 2 3" xfId="19339"/>
    <cellStyle name="Currency 3 3 2 2 3 2" xfId="19340"/>
    <cellStyle name="Currency 3 3 2 2 3 2 2" xfId="19341"/>
    <cellStyle name="Currency 3 3 2 2 3 2 2 2" xfId="19342"/>
    <cellStyle name="Currency 3 3 2 2 3 2 2 2 2" xfId="19343"/>
    <cellStyle name="Currency 3 3 2 2 3 2 2 2 3" xfId="19344"/>
    <cellStyle name="Currency 3 3 2 2 3 2 2 3" xfId="19345"/>
    <cellStyle name="Currency 3 3 2 2 3 2 2 4" xfId="19346"/>
    <cellStyle name="Currency 3 3 2 2 3 2 3" xfId="19347"/>
    <cellStyle name="Currency 3 3 2 2 3 2 3 2" xfId="19348"/>
    <cellStyle name="Currency 3 3 2 2 3 2 3 3" xfId="19349"/>
    <cellStyle name="Currency 3 3 2 2 3 2 4" xfId="19350"/>
    <cellStyle name="Currency 3 3 2 2 3 2 5" xfId="19351"/>
    <cellStyle name="Currency 3 3 2 2 3 3" xfId="19352"/>
    <cellStyle name="Currency 3 3 2 2 3 3 2" xfId="19353"/>
    <cellStyle name="Currency 3 3 2 2 3 3 2 2" xfId="19354"/>
    <cellStyle name="Currency 3 3 2 2 3 3 2 3" xfId="19355"/>
    <cellStyle name="Currency 3 3 2 2 3 3 3" xfId="19356"/>
    <cellStyle name="Currency 3 3 2 2 3 3 4" xfId="19357"/>
    <cellStyle name="Currency 3 3 2 2 3 4" xfId="19358"/>
    <cellStyle name="Currency 3 3 2 2 3 4 2" xfId="19359"/>
    <cellStyle name="Currency 3 3 2 2 3 4 3" xfId="19360"/>
    <cellStyle name="Currency 3 3 2 2 3 5" xfId="19361"/>
    <cellStyle name="Currency 3 3 2 2 3 5 2" xfId="19362"/>
    <cellStyle name="Currency 3 3 2 2 3 5 3" xfId="19363"/>
    <cellStyle name="Currency 3 3 2 2 3 6" xfId="19364"/>
    <cellStyle name="Currency 3 3 2 2 3 6 2" xfId="19365"/>
    <cellStyle name="Currency 3 3 2 2 3 7" xfId="19366"/>
    <cellStyle name="Currency 3 3 2 2 4" xfId="19367"/>
    <cellStyle name="Currency 3 3 2 2 4 2" xfId="19368"/>
    <cellStyle name="Currency 3 3 2 2 4 2 2" xfId="19369"/>
    <cellStyle name="Currency 3 3 2 2 4 2 2 2" xfId="19370"/>
    <cellStyle name="Currency 3 3 2 2 4 2 2 2 2" xfId="19371"/>
    <cellStyle name="Currency 3 3 2 2 4 2 2 2 3" xfId="19372"/>
    <cellStyle name="Currency 3 3 2 2 4 2 2 3" xfId="19373"/>
    <cellStyle name="Currency 3 3 2 2 4 2 2 4" xfId="19374"/>
    <cellStyle name="Currency 3 3 2 2 4 2 3" xfId="19375"/>
    <cellStyle name="Currency 3 3 2 2 4 2 3 2" xfId="19376"/>
    <cellStyle name="Currency 3 3 2 2 4 2 3 3" xfId="19377"/>
    <cellStyle name="Currency 3 3 2 2 4 2 4" xfId="19378"/>
    <cellStyle name="Currency 3 3 2 2 4 2 5" xfId="19379"/>
    <cellStyle name="Currency 3 3 2 2 4 3" xfId="19380"/>
    <cellStyle name="Currency 3 3 2 2 4 3 2" xfId="19381"/>
    <cellStyle name="Currency 3 3 2 2 4 3 2 2" xfId="19382"/>
    <cellStyle name="Currency 3 3 2 2 4 3 2 3" xfId="19383"/>
    <cellStyle name="Currency 3 3 2 2 4 3 3" xfId="19384"/>
    <cellStyle name="Currency 3 3 2 2 4 3 4" xfId="19385"/>
    <cellStyle name="Currency 3 3 2 2 4 4" xfId="19386"/>
    <cellStyle name="Currency 3 3 2 2 4 4 2" xfId="19387"/>
    <cellStyle name="Currency 3 3 2 2 4 4 3" xfId="19388"/>
    <cellStyle name="Currency 3 3 2 2 4 5" xfId="19389"/>
    <cellStyle name="Currency 3 3 2 2 4 5 2" xfId="19390"/>
    <cellStyle name="Currency 3 3 2 2 4 5 3" xfId="19391"/>
    <cellStyle name="Currency 3 3 2 2 4 6" xfId="19392"/>
    <cellStyle name="Currency 3 3 2 2 4 6 2" xfId="19393"/>
    <cellStyle name="Currency 3 3 2 2 4 7" xfId="19394"/>
    <cellStyle name="Currency 3 3 2 2 5" xfId="19395"/>
    <cellStyle name="Currency 3 3 2 2 5 2" xfId="19396"/>
    <cellStyle name="Currency 3 3 2 2 5 2 2" xfId="19397"/>
    <cellStyle name="Currency 3 3 2 2 5 2 2 2" xfId="19398"/>
    <cellStyle name="Currency 3 3 2 2 5 2 2 3" xfId="19399"/>
    <cellStyle name="Currency 3 3 2 2 5 2 3" xfId="19400"/>
    <cellStyle name="Currency 3 3 2 2 5 2 4" xfId="19401"/>
    <cellStyle name="Currency 3 3 2 2 5 3" xfId="19402"/>
    <cellStyle name="Currency 3 3 2 2 5 3 2" xfId="19403"/>
    <cellStyle name="Currency 3 3 2 2 5 3 3" xfId="19404"/>
    <cellStyle name="Currency 3 3 2 2 5 4" xfId="19405"/>
    <cellStyle name="Currency 3 3 2 2 5 5" xfId="19406"/>
    <cellStyle name="Currency 3 3 2 2 6" xfId="19407"/>
    <cellStyle name="Currency 3 3 2 2 6 2" xfId="19408"/>
    <cellStyle name="Currency 3 3 2 2 6 2 2" xfId="19409"/>
    <cellStyle name="Currency 3 3 2 2 6 2 3" xfId="19410"/>
    <cellStyle name="Currency 3 3 2 2 6 3" xfId="19411"/>
    <cellStyle name="Currency 3 3 2 2 6 4" xfId="19412"/>
    <cellStyle name="Currency 3 3 2 2 7" xfId="19413"/>
    <cellStyle name="Currency 3 3 2 2 7 2" xfId="19414"/>
    <cellStyle name="Currency 3 3 2 2 7 3" xfId="19415"/>
    <cellStyle name="Currency 3 3 2 2 8" xfId="19416"/>
    <cellStyle name="Currency 3 3 2 2 8 2" xfId="19417"/>
    <cellStyle name="Currency 3 3 2 2 8 3" xfId="19418"/>
    <cellStyle name="Currency 3 3 2 2 9" xfId="19419"/>
    <cellStyle name="Currency 3 3 2 2 9 2" xfId="19420"/>
    <cellStyle name="Currency 3 3 2 2 9 3" xfId="19421"/>
    <cellStyle name="Currency 3 3 2 3" xfId="19422"/>
    <cellStyle name="Currency 3 3 2 3 2" xfId="19423"/>
    <cellStyle name="Currency 3 3 2 3 2 2" xfId="19424"/>
    <cellStyle name="Currency 3 3 2 3 2 2 2" xfId="19425"/>
    <cellStyle name="Currency 3 3 2 3 2 2 2 2" xfId="19426"/>
    <cellStyle name="Currency 3 3 2 3 2 2 2 3" xfId="19427"/>
    <cellStyle name="Currency 3 3 2 3 2 2 3" xfId="19428"/>
    <cellStyle name="Currency 3 3 2 3 2 2 4" xfId="19429"/>
    <cellStyle name="Currency 3 3 2 3 2 3" xfId="19430"/>
    <cellStyle name="Currency 3 3 2 3 2 3 2" xfId="19431"/>
    <cellStyle name="Currency 3 3 2 3 2 3 3" xfId="19432"/>
    <cellStyle name="Currency 3 3 2 3 2 4" xfId="19433"/>
    <cellStyle name="Currency 3 3 2 3 2 5" xfId="19434"/>
    <cellStyle name="Currency 3 3 2 3 3" xfId="19435"/>
    <cellStyle name="Currency 3 3 2 3 3 2" xfId="19436"/>
    <cellStyle name="Currency 3 3 2 3 3 2 2" xfId="19437"/>
    <cellStyle name="Currency 3 3 2 3 3 2 3" xfId="19438"/>
    <cellStyle name="Currency 3 3 2 3 3 3" xfId="19439"/>
    <cellStyle name="Currency 3 3 2 3 3 4" xfId="19440"/>
    <cellStyle name="Currency 3 3 2 3 4" xfId="19441"/>
    <cellStyle name="Currency 3 3 2 3 4 2" xfId="19442"/>
    <cellStyle name="Currency 3 3 2 3 4 3" xfId="19443"/>
    <cellStyle name="Currency 3 3 2 3 5" xfId="19444"/>
    <cellStyle name="Currency 3 3 2 3 5 2" xfId="19445"/>
    <cellStyle name="Currency 3 3 2 3 5 3" xfId="19446"/>
    <cellStyle name="Currency 3 3 2 3 6" xfId="19447"/>
    <cellStyle name="Currency 3 3 2 3 6 2" xfId="19448"/>
    <cellStyle name="Currency 3 3 2 3 6 3" xfId="19449"/>
    <cellStyle name="Currency 3 3 2 3 7" xfId="40612"/>
    <cellStyle name="Currency 3 3 2 4" xfId="19450"/>
    <cellStyle name="Currency 3 3 2 4 2" xfId="19451"/>
    <cellStyle name="Currency 3 3 2 4 2 2" xfId="19452"/>
    <cellStyle name="Currency 3 3 2 4 2 2 2" xfId="19453"/>
    <cellStyle name="Currency 3 3 2 4 2 2 2 2" xfId="19454"/>
    <cellStyle name="Currency 3 3 2 4 2 2 2 3" xfId="19455"/>
    <cellStyle name="Currency 3 3 2 4 2 2 3" xfId="19456"/>
    <cellStyle name="Currency 3 3 2 4 2 2 4" xfId="19457"/>
    <cellStyle name="Currency 3 3 2 4 2 3" xfId="19458"/>
    <cellStyle name="Currency 3 3 2 4 2 3 2" xfId="19459"/>
    <cellStyle name="Currency 3 3 2 4 2 3 3" xfId="19460"/>
    <cellStyle name="Currency 3 3 2 4 2 4" xfId="19461"/>
    <cellStyle name="Currency 3 3 2 4 2 5" xfId="19462"/>
    <cellStyle name="Currency 3 3 2 4 3" xfId="19463"/>
    <cellStyle name="Currency 3 3 2 4 3 2" xfId="19464"/>
    <cellStyle name="Currency 3 3 2 4 3 2 2" xfId="19465"/>
    <cellStyle name="Currency 3 3 2 4 3 2 3" xfId="19466"/>
    <cellStyle name="Currency 3 3 2 4 3 3" xfId="19467"/>
    <cellStyle name="Currency 3 3 2 4 3 4" xfId="19468"/>
    <cellStyle name="Currency 3 3 2 4 4" xfId="19469"/>
    <cellStyle name="Currency 3 3 2 4 4 2" xfId="19470"/>
    <cellStyle name="Currency 3 3 2 4 4 3" xfId="19471"/>
    <cellStyle name="Currency 3 3 2 4 5" xfId="19472"/>
    <cellStyle name="Currency 3 3 2 4 5 2" xfId="19473"/>
    <cellStyle name="Currency 3 3 2 4 5 3" xfId="19474"/>
    <cellStyle name="Currency 3 3 2 4 6" xfId="19475"/>
    <cellStyle name="Currency 3 3 2 4 6 2" xfId="19476"/>
    <cellStyle name="Currency 3 3 2 4 7" xfId="19477"/>
    <cellStyle name="Currency 3 3 2 5" xfId="19478"/>
    <cellStyle name="Currency 3 3 2 5 2" xfId="19479"/>
    <cellStyle name="Currency 3 3 2 5 2 2" xfId="19480"/>
    <cellStyle name="Currency 3 3 2 5 2 2 2" xfId="19481"/>
    <cellStyle name="Currency 3 3 2 5 2 2 2 2" xfId="19482"/>
    <cellStyle name="Currency 3 3 2 5 2 2 2 3" xfId="19483"/>
    <cellStyle name="Currency 3 3 2 5 2 2 3" xfId="19484"/>
    <cellStyle name="Currency 3 3 2 5 2 2 4" xfId="19485"/>
    <cellStyle name="Currency 3 3 2 5 2 3" xfId="19486"/>
    <cellStyle name="Currency 3 3 2 5 2 3 2" xfId="19487"/>
    <cellStyle name="Currency 3 3 2 5 2 3 3" xfId="19488"/>
    <cellStyle name="Currency 3 3 2 5 2 4" xfId="19489"/>
    <cellStyle name="Currency 3 3 2 5 2 5" xfId="19490"/>
    <cellStyle name="Currency 3 3 2 5 3" xfId="19491"/>
    <cellStyle name="Currency 3 3 2 5 3 2" xfId="19492"/>
    <cellStyle name="Currency 3 3 2 5 3 2 2" xfId="19493"/>
    <cellStyle name="Currency 3 3 2 5 3 2 3" xfId="19494"/>
    <cellStyle name="Currency 3 3 2 5 3 3" xfId="19495"/>
    <cellStyle name="Currency 3 3 2 5 3 4" xfId="19496"/>
    <cellStyle name="Currency 3 3 2 5 4" xfId="19497"/>
    <cellStyle name="Currency 3 3 2 5 4 2" xfId="19498"/>
    <cellStyle name="Currency 3 3 2 5 4 3" xfId="19499"/>
    <cellStyle name="Currency 3 3 2 5 5" xfId="19500"/>
    <cellStyle name="Currency 3 3 2 5 5 2" xfId="19501"/>
    <cellStyle name="Currency 3 3 2 5 5 3" xfId="19502"/>
    <cellStyle name="Currency 3 3 2 5 6" xfId="19503"/>
    <cellStyle name="Currency 3 3 2 5 6 2" xfId="19504"/>
    <cellStyle name="Currency 3 3 2 5 7" xfId="19505"/>
    <cellStyle name="Currency 3 3 2 6" xfId="19506"/>
    <cellStyle name="Currency 3 3 2 6 2" xfId="19507"/>
    <cellStyle name="Currency 3 3 2 6 2 2" xfId="19508"/>
    <cellStyle name="Currency 3 3 2 6 2 2 2" xfId="19509"/>
    <cellStyle name="Currency 3 3 2 6 2 2 3" xfId="19510"/>
    <cellStyle name="Currency 3 3 2 6 2 3" xfId="19511"/>
    <cellStyle name="Currency 3 3 2 6 2 4" xfId="19512"/>
    <cellStyle name="Currency 3 3 2 6 3" xfId="19513"/>
    <cellStyle name="Currency 3 3 2 6 3 2" xfId="19514"/>
    <cellStyle name="Currency 3 3 2 6 3 3" xfId="19515"/>
    <cellStyle name="Currency 3 3 2 6 4" xfId="19516"/>
    <cellStyle name="Currency 3 3 2 6 5" xfId="19517"/>
    <cellStyle name="Currency 3 3 2 7" xfId="19518"/>
    <cellStyle name="Currency 3 3 2 7 2" xfId="19519"/>
    <cellStyle name="Currency 3 3 2 7 2 2" xfId="19520"/>
    <cellStyle name="Currency 3 3 2 7 2 3" xfId="19521"/>
    <cellStyle name="Currency 3 3 2 7 3" xfId="19522"/>
    <cellStyle name="Currency 3 3 2 7 4" xfId="19523"/>
    <cellStyle name="Currency 3 3 2 8" xfId="19524"/>
    <cellStyle name="Currency 3 3 2 8 2" xfId="19525"/>
    <cellStyle name="Currency 3 3 2 8 3" xfId="19526"/>
    <cellStyle name="Currency 3 3 2 9" xfId="19527"/>
    <cellStyle name="Currency 3 3 2 9 2" xfId="19528"/>
    <cellStyle name="Currency 3 3 2 9 3" xfId="19529"/>
    <cellStyle name="Currency 3 3 3" xfId="19530"/>
    <cellStyle name="Currency 3 3 3 10" xfId="40613"/>
    <cellStyle name="Currency 3 3 3 2" xfId="19531"/>
    <cellStyle name="Currency 3 3 3 2 2" xfId="19532"/>
    <cellStyle name="Currency 3 3 3 2 2 2" xfId="19533"/>
    <cellStyle name="Currency 3 3 3 2 2 2 2" xfId="19534"/>
    <cellStyle name="Currency 3 3 3 2 2 2 2 2" xfId="19535"/>
    <cellStyle name="Currency 3 3 3 2 2 2 2 3" xfId="19536"/>
    <cellStyle name="Currency 3 3 3 2 2 2 3" xfId="19537"/>
    <cellStyle name="Currency 3 3 3 2 2 2 4" xfId="19538"/>
    <cellStyle name="Currency 3 3 3 2 2 3" xfId="19539"/>
    <cellStyle name="Currency 3 3 3 2 2 3 2" xfId="19540"/>
    <cellStyle name="Currency 3 3 3 2 2 3 3" xfId="19541"/>
    <cellStyle name="Currency 3 3 3 2 2 4" xfId="19542"/>
    <cellStyle name="Currency 3 3 3 2 2 5" xfId="19543"/>
    <cellStyle name="Currency 3 3 3 2 3" xfId="19544"/>
    <cellStyle name="Currency 3 3 3 2 3 2" xfId="19545"/>
    <cellStyle name="Currency 3 3 3 2 3 2 2" xfId="19546"/>
    <cellStyle name="Currency 3 3 3 2 3 2 3" xfId="19547"/>
    <cellStyle name="Currency 3 3 3 2 3 3" xfId="19548"/>
    <cellStyle name="Currency 3 3 3 2 3 4" xfId="19549"/>
    <cellStyle name="Currency 3 3 3 2 4" xfId="19550"/>
    <cellStyle name="Currency 3 3 3 2 4 2" xfId="19551"/>
    <cellStyle name="Currency 3 3 3 2 4 3" xfId="19552"/>
    <cellStyle name="Currency 3 3 3 2 5" xfId="19553"/>
    <cellStyle name="Currency 3 3 3 2 5 2" xfId="19554"/>
    <cellStyle name="Currency 3 3 3 2 5 3" xfId="19555"/>
    <cellStyle name="Currency 3 3 3 2 6" xfId="19556"/>
    <cellStyle name="Currency 3 3 3 2 6 2" xfId="19557"/>
    <cellStyle name="Currency 3 3 3 2 6 3" xfId="19558"/>
    <cellStyle name="Currency 3 3 3 2 7" xfId="40614"/>
    <cellStyle name="Currency 3 3 3 3" xfId="19559"/>
    <cellStyle name="Currency 3 3 3 3 2" xfId="19560"/>
    <cellStyle name="Currency 3 3 3 3 2 2" xfId="19561"/>
    <cellStyle name="Currency 3 3 3 3 2 2 2" xfId="19562"/>
    <cellStyle name="Currency 3 3 3 3 2 2 2 2" xfId="19563"/>
    <cellStyle name="Currency 3 3 3 3 2 2 2 3" xfId="19564"/>
    <cellStyle name="Currency 3 3 3 3 2 2 3" xfId="19565"/>
    <cellStyle name="Currency 3 3 3 3 2 2 4" xfId="19566"/>
    <cellStyle name="Currency 3 3 3 3 2 3" xfId="19567"/>
    <cellStyle name="Currency 3 3 3 3 2 3 2" xfId="19568"/>
    <cellStyle name="Currency 3 3 3 3 2 3 3" xfId="19569"/>
    <cellStyle name="Currency 3 3 3 3 2 4" xfId="19570"/>
    <cellStyle name="Currency 3 3 3 3 2 5" xfId="19571"/>
    <cellStyle name="Currency 3 3 3 3 3" xfId="19572"/>
    <cellStyle name="Currency 3 3 3 3 3 2" xfId="19573"/>
    <cellStyle name="Currency 3 3 3 3 3 2 2" xfId="19574"/>
    <cellStyle name="Currency 3 3 3 3 3 2 3" xfId="19575"/>
    <cellStyle name="Currency 3 3 3 3 3 3" xfId="19576"/>
    <cellStyle name="Currency 3 3 3 3 3 4" xfId="19577"/>
    <cellStyle name="Currency 3 3 3 3 4" xfId="19578"/>
    <cellStyle name="Currency 3 3 3 3 4 2" xfId="19579"/>
    <cellStyle name="Currency 3 3 3 3 4 3" xfId="19580"/>
    <cellStyle name="Currency 3 3 3 3 5" xfId="19581"/>
    <cellStyle name="Currency 3 3 3 3 5 2" xfId="19582"/>
    <cellStyle name="Currency 3 3 3 3 5 3" xfId="19583"/>
    <cellStyle name="Currency 3 3 3 3 6" xfId="19584"/>
    <cellStyle name="Currency 3 3 3 3 6 2" xfId="19585"/>
    <cellStyle name="Currency 3 3 3 3 7" xfId="19586"/>
    <cellStyle name="Currency 3 3 3 4" xfId="19587"/>
    <cellStyle name="Currency 3 3 3 4 2" xfId="19588"/>
    <cellStyle name="Currency 3 3 3 4 2 2" xfId="19589"/>
    <cellStyle name="Currency 3 3 3 4 2 2 2" xfId="19590"/>
    <cellStyle name="Currency 3 3 3 4 2 2 2 2" xfId="19591"/>
    <cellStyle name="Currency 3 3 3 4 2 2 2 3" xfId="19592"/>
    <cellStyle name="Currency 3 3 3 4 2 2 3" xfId="19593"/>
    <cellStyle name="Currency 3 3 3 4 2 2 4" xfId="19594"/>
    <cellStyle name="Currency 3 3 3 4 2 3" xfId="19595"/>
    <cellStyle name="Currency 3 3 3 4 2 3 2" xfId="19596"/>
    <cellStyle name="Currency 3 3 3 4 2 3 3" xfId="19597"/>
    <cellStyle name="Currency 3 3 3 4 2 4" xfId="19598"/>
    <cellStyle name="Currency 3 3 3 4 2 5" xfId="19599"/>
    <cellStyle name="Currency 3 3 3 4 3" xfId="19600"/>
    <cellStyle name="Currency 3 3 3 4 3 2" xfId="19601"/>
    <cellStyle name="Currency 3 3 3 4 3 2 2" xfId="19602"/>
    <cellStyle name="Currency 3 3 3 4 3 2 3" xfId="19603"/>
    <cellStyle name="Currency 3 3 3 4 3 3" xfId="19604"/>
    <cellStyle name="Currency 3 3 3 4 3 4" xfId="19605"/>
    <cellStyle name="Currency 3 3 3 4 4" xfId="19606"/>
    <cellStyle name="Currency 3 3 3 4 4 2" xfId="19607"/>
    <cellStyle name="Currency 3 3 3 4 4 3" xfId="19608"/>
    <cellStyle name="Currency 3 3 3 4 5" xfId="19609"/>
    <cellStyle name="Currency 3 3 3 4 5 2" xfId="19610"/>
    <cellStyle name="Currency 3 3 3 4 5 3" xfId="19611"/>
    <cellStyle name="Currency 3 3 3 4 6" xfId="19612"/>
    <cellStyle name="Currency 3 3 3 4 6 2" xfId="19613"/>
    <cellStyle name="Currency 3 3 3 4 7" xfId="19614"/>
    <cellStyle name="Currency 3 3 3 5" xfId="19615"/>
    <cellStyle name="Currency 3 3 3 5 2" xfId="19616"/>
    <cellStyle name="Currency 3 3 3 5 2 2" xfId="19617"/>
    <cellStyle name="Currency 3 3 3 5 2 2 2" xfId="19618"/>
    <cellStyle name="Currency 3 3 3 5 2 2 3" xfId="19619"/>
    <cellStyle name="Currency 3 3 3 5 2 3" xfId="19620"/>
    <cellStyle name="Currency 3 3 3 5 2 4" xfId="19621"/>
    <cellStyle name="Currency 3 3 3 5 3" xfId="19622"/>
    <cellStyle name="Currency 3 3 3 5 3 2" xfId="19623"/>
    <cellStyle name="Currency 3 3 3 5 3 3" xfId="19624"/>
    <cellStyle name="Currency 3 3 3 5 4" xfId="19625"/>
    <cellStyle name="Currency 3 3 3 5 5" xfId="19626"/>
    <cellStyle name="Currency 3 3 3 6" xfId="19627"/>
    <cellStyle name="Currency 3 3 3 6 2" xfId="19628"/>
    <cellStyle name="Currency 3 3 3 6 2 2" xfId="19629"/>
    <cellStyle name="Currency 3 3 3 6 2 3" xfId="19630"/>
    <cellStyle name="Currency 3 3 3 6 3" xfId="19631"/>
    <cellStyle name="Currency 3 3 3 6 4" xfId="19632"/>
    <cellStyle name="Currency 3 3 3 7" xfId="19633"/>
    <cellStyle name="Currency 3 3 3 7 2" xfId="19634"/>
    <cellStyle name="Currency 3 3 3 7 3" xfId="19635"/>
    <cellStyle name="Currency 3 3 3 8" xfId="19636"/>
    <cellStyle name="Currency 3 3 3 8 2" xfId="19637"/>
    <cellStyle name="Currency 3 3 3 8 3" xfId="19638"/>
    <cellStyle name="Currency 3 3 3 9" xfId="19639"/>
    <cellStyle name="Currency 3 3 3 9 2" xfId="19640"/>
    <cellStyle name="Currency 3 3 3 9 3" xfId="19641"/>
    <cellStyle name="Currency 3 3 4" xfId="19642"/>
    <cellStyle name="Currency 3 3 4 2" xfId="19643"/>
    <cellStyle name="Currency 3 3 4 2 2" xfId="19644"/>
    <cellStyle name="Currency 3 3 4 2 2 2" xfId="19645"/>
    <cellStyle name="Currency 3 3 4 2 2 2 2" xfId="19646"/>
    <cellStyle name="Currency 3 3 4 2 2 2 3" xfId="19647"/>
    <cellStyle name="Currency 3 3 4 2 2 3" xfId="19648"/>
    <cellStyle name="Currency 3 3 4 2 2 4" xfId="19649"/>
    <cellStyle name="Currency 3 3 4 2 3" xfId="19650"/>
    <cellStyle name="Currency 3 3 4 2 3 2" xfId="19651"/>
    <cellStyle name="Currency 3 3 4 2 3 3" xfId="19652"/>
    <cellStyle name="Currency 3 3 4 2 4" xfId="19653"/>
    <cellStyle name="Currency 3 3 4 2 5" xfId="19654"/>
    <cellStyle name="Currency 3 3 4 3" xfId="19655"/>
    <cellStyle name="Currency 3 3 4 3 2" xfId="19656"/>
    <cellStyle name="Currency 3 3 4 3 2 2" xfId="19657"/>
    <cellStyle name="Currency 3 3 4 3 2 3" xfId="19658"/>
    <cellStyle name="Currency 3 3 4 3 3" xfId="19659"/>
    <cellStyle name="Currency 3 3 4 3 4" xfId="19660"/>
    <cellStyle name="Currency 3 3 4 4" xfId="19661"/>
    <cellStyle name="Currency 3 3 4 4 2" xfId="19662"/>
    <cellStyle name="Currency 3 3 4 4 3" xfId="19663"/>
    <cellStyle name="Currency 3 3 4 5" xfId="19664"/>
    <cellStyle name="Currency 3 3 4 5 2" xfId="19665"/>
    <cellStyle name="Currency 3 3 4 5 3" xfId="19666"/>
    <cellStyle name="Currency 3 3 4 6" xfId="19667"/>
    <cellStyle name="Currency 3 3 4 6 2" xfId="19668"/>
    <cellStyle name="Currency 3 3 4 6 3" xfId="19669"/>
    <cellStyle name="Currency 3 3 4 7" xfId="40615"/>
    <cellStyle name="Currency 3 3 5" xfId="19670"/>
    <cellStyle name="Currency 3 3 5 2" xfId="19671"/>
    <cellStyle name="Currency 3 3 5 2 2" xfId="19672"/>
    <cellStyle name="Currency 3 3 5 2 2 2" xfId="19673"/>
    <cellStyle name="Currency 3 3 5 2 2 2 2" xfId="19674"/>
    <cellStyle name="Currency 3 3 5 2 2 2 3" xfId="19675"/>
    <cellStyle name="Currency 3 3 5 2 2 3" xfId="19676"/>
    <cellStyle name="Currency 3 3 5 2 2 4" xfId="19677"/>
    <cellStyle name="Currency 3 3 5 2 3" xfId="19678"/>
    <cellStyle name="Currency 3 3 5 2 3 2" xfId="19679"/>
    <cellStyle name="Currency 3 3 5 2 3 3" xfId="19680"/>
    <cellStyle name="Currency 3 3 5 2 4" xfId="19681"/>
    <cellStyle name="Currency 3 3 5 2 5" xfId="19682"/>
    <cellStyle name="Currency 3 3 5 3" xfId="19683"/>
    <cellStyle name="Currency 3 3 5 3 2" xfId="19684"/>
    <cellStyle name="Currency 3 3 5 3 2 2" xfId="19685"/>
    <cellStyle name="Currency 3 3 5 3 2 3" xfId="19686"/>
    <cellStyle name="Currency 3 3 5 3 3" xfId="19687"/>
    <cellStyle name="Currency 3 3 5 3 4" xfId="19688"/>
    <cellStyle name="Currency 3 3 5 4" xfId="19689"/>
    <cellStyle name="Currency 3 3 5 4 2" xfId="19690"/>
    <cellStyle name="Currency 3 3 5 4 3" xfId="19691"/>
    <cellStyle name="Currency 3 3 5 5" xfId="19692"/>
    <cellStyle name="Currency 3 3 5 5 2" xfId="19693"/>
    <cellStyle name="Currency 3 3 5 5 3" xfId="19694"/>
    <cellStyle name="Currency 3 3 5 6" xfId="19695"/>
    <cellStyle name="Currency 3 3 5 6 2" xfId="19696"/>
    <cellStyle name="Currency 3 3 5 7" xfId="19697"/>
    <cellStyle name="Currency 3 3 6" xfId="19698"/>
    <cellStyle name="Currency 3 3 6 2" xfId="19699"/>
    <cellStyle name="Currency 3 3 6 2 2" xfId="19700"/>
    <cellStyle name="Currency 3 3 6 2 2 2" xfId="19701"/>
    <cellStyle name="Currency 3 3 6 2 2 2 2" xfId="19702"/>
    <cellStyle name="Currency 3 3 6 2 2 2 3" xfId="19703"/>
    <cellStyle name="Currency 3 3 6 2 2 3" xfId="19704"/>
    <cellStyle name="Currency 3 3 6 2 2 4" xfId="19705"/>
    <cellStyle name="Currency 3 3 6 2 3" xfId="19706"/>
    <cellStyle name="Currency 3 3 6 2 3 2" xfId="19707"/>
    <cellStyle name="Currency 3 3 6 2 3 3" xfId="19708"/>
    <cellStyle name="Currency 3 3 6 2 4" xfId="19709"/>
    <cellStyle name="Currency 3 3 6 2 5" xfId="19710"/>
    <cellStyle name="Currency 3 3 6 3" xfId="19711"/>
    <cellStyle name="Currency 3 3 6 3 2" xfId="19712"/>
    <cellStyle name="Currency 3 3 6 3 2 2" xfId="19713"/>
    <cellStyle name="Currency 3 3 6 3 2 3" xfId="19714"/>
    <cellStyle name="Currency 3 3 6 3 3" xfId="19715"/>
    <cellStyle name="Currency 3 3 6 3 4" xfId="19716"/>
    <cellStyle name="Currency 3 3 6 4" xfId="19717"/>
    <cellStyle name="Currency 3 3 6 4 2" xfId="19718"/>
    <cellStyle name="Currency 3 3 6 4 3" xfId="19719"/>
    <cellStyle name="Currency 3 3 6 5" xfId="19720"/>
    <cellStyle name="Currency 3 3 6 5 2" xfId="19721"/>
    <cellStyle name="Currency 3 3 6 5 3" xfId="19722"/>
    <cellStyle name="Currency 3 3 6 6" xfId="19723"/>
    <cellStyle name="Currency 3 3 6 6 2" xfId="19724"/>
    <cellStyle name="Currency 3 3 6 7" xfId="19725"/>
    <cellStyle name="Currency 3 3 7" xfId="19726"/>
    <cellStyle name="Currency 3 3 7 2" xfId="19727"/>
    <cellStyle name="Currency 3 3 7 2 2" xfId="19728"/>
    <cellStyle name="Currency 3 3 7 2 2 2" xfId="19729"/>
    <cellStyle name="Currency 3 3 7 2 2 3" xfId="19730"/>
    <cellStyle name="Currency 3 3 7 2 3" xfId="19731"/>
    <cellStyle name="Currency 3 3 7 2 4" xfId="19732"/>
    <cellStyle name="Currency 3 3 7 3" xfId="19733"/>
    <cellStyle name="Currency 3 3 7 3 2" xfId="19734"/>
    <cellStyle name="Currency 3 3 7 3 3" xfId="19735"/>
    <cellStyle name="Currency 3 3 7 4" xfId="19736"/>
    <cellStyle name="Currency 3 3 7 5" xfId="19737"/>
    <cellStyle name="Currency 3 3 8" xfId="19738"/>
    <cellStyle name="Currency 3 3 8 2" xfId="19739"/>
    <cellStyle name="Currency 3 3 8 2 2" xfId="19740"/>
    <cellStyle name="Currency 3 3 8 2 3" xfId="19741"/>
    <cellStyle name="Currency 3 3 8 3" xfId="19742"/>
    <cellStyle name="Currency 3 3 8 4" xfId="19743"/>
    <cellStyle name="Currency 3 3 9" xfId="19744"/>
    <cellStyle name="Currency 3 3 9 2" xfId="19745"/>
    <cellStyle name="Currency 3 3 9 3" xfId="19746"/>
    <cellStyle name="Currency 3 4" xfId="19747"/>
    <cellStyle name="Currency 3 4 10" xfId="19748"/>
    <cellStyle name="Currency 3 4 10 2" xfId="19749"/>
    <cellStyle name="Currency 3 4 10 3" xfId="19750"/>
    <cellStyle name="Currency 3 4 11" xfId="40616"/>
    <cellStyle name="Currency 3 4 2" xfId="19751"/>
    <cellStyle name="Currency 3 4 2 10" xfId="40617"/>
    <cellStyle name="Currency 3 4 2 2" xfId="19752"/>
    <cellStyle name="Currency 3 4 2 2 2" xfId="19753"/>
    <cellStyle name="Currency 3 4 2 2 2 2" xfId="19754"/>
    <cellStyle name="Currency 3 4 2 2 2 2 2" xfId="19755"/>
    <cellStyle name="Currency 3 4 2 2 2 2 2 2" xfId="19756"/>
    <cellStyle name="Currency 3 4 2 2 2 2 2 3" xfId="19757"/>
    <cellStyle name="Currency 3 4 2 2 2 2 3" xfId="19758"/>
    <cellStyle name="Currency 3 4 2 2 2 2 4" xfId="19759"/>
    <cellStyle name="Currency 3 4 2 2 2 3" xfId="19760"/>
    <cellStyle name="Currency 3 4 2 2 2 3 2" xfId="19761"/>
    <cellStyle name="Currency 3 4 2 2 2 3 3" xfId="19762"/>
    <cellStyle name="Currency 3 4 2 2 2 4" xfId="19763"/>
    <cellStyle name="Currency 3 4 2 2 2 5" xfId="19764"/>
    <cellStyle name="Currency 3 4 2 2 3" xfId="19765"/>
    <cellStyle name="Currency 3 4 2 2 3 2" xfId="19766"/>
    <cellStyle name="Currency 3 4 2 2 3 2 2" xfId="19767"/>
    <cellStyle name="Currency 3 4 2 2 3 2 3" xfId="19768"/>
    <cellStyle name="Currency 3 4 2 2 3 3" xfId="19769"/>
    <cellStyle name="Currency 3 4 2 2 3 4" xfId="19770"/>
    <cellStyle name="Currency 3 4 2 2 4" xfId="19771"/>
    <cellStyle name="Currency 3 4 2 2 4 2" xfId="19772"/>
    <cellStyle name="Currency 3 4 2 2 4 3" xfId="19773"/>
    <cellStyle name="Currency 3 4 2 2 5" xfId="19774"/>
    <cellStyle name="Currency 3 4 2 2 5 2" xfId="19775"/>
    <cellStyle name="Currency 3 4 2 2 5 3" xfId="19776"/>
    <cellStyle name="Currency 3 4 2 2 6" xfId="19777"/>
    <cellStyle name="Currency 3 4 2 2 6 2" xfId="19778"/>
    <cellStyle name="Currency 3 4 2 2 6 3" xfId="19779"/>
    <cellStyle name="Currency 3 4 2 2 7" xfId="40618"/>
    <cellStyle name="Currency 3 4 2 3" xfId="19780"/>
    <cellStyle name="Currency 3 4 2 3 2" xfId="19781"/>
    <cellStyle name="Currency 3 4 2 3 2 2" xfId="19782"/>
    <cellStyle name="Currency 3 4 2 3 2 2 2" xfId="19783"/>
    <cellStyle name="Currency 3 4 2 3 2 2 2 2" xfId="19784"/>
    <cellStyle name="Currency 3 4 2 3 2 2 2 3" xfId="19785"/>
    <cellStyle name="Currency 3 4 2 3 2 2 3" xfId="19786"/>
    <cellStyle name="Currency 3 4 2 3 2 2 4" xfId="19787"/>
    <cellStyle name="Currency 3 4 2 3 2 3" xfId="19788"/>
    <cellStyle name="Currency 3 4 2 3 2 3 2" xfId="19789"/>
    <cellStyle name="Currency 3 4 2 3 2 3 3" xfId="19790"/>
    <cellStyle name="Currency 3 4 2 3 2 4" xfId="19791"/>
    <cellStyle name="Currency 3 4 2 3 2 5" xfId="19792"/>
    <cellStyle name="Currency 3 4 2 3 3" xfId="19793"/>
    <cellStyle name="Currency 3 4 2 3 3 2" xfId="19794"/>
    <cellStyle name="Currency 3 4 2 3 3 2 2" xfId="19795"/>
    <cellStyle name="Currency 3 4 2 3 3 2 3" xfId="19796"/>
    <cellStyle name="Currency 3 4 2 3 3 3" xfId="19797"/>
    <cellStyle name="Currency 3 4 2 3 3 4" xfId="19798"/>
    <cellStyle name="Currency 3 4 2 3 4" xfId="19799"/>
    <cellStyle name="Currency 3 4 2 3 4 2" xfId="19800"/>
    <cellStyle name="Currency 3 4 2 3 4 3" xfId="19801"/>
    <cellStyle name="Currency 3 4 2 3 5" xfId="19802"/>
    <cellStyle name="Currency 3 4 2 3 5 2" xfId="19803"/>
    <cellStyle name="Currency 3 4 2 3 5 3" xfId="19804"/>
    <cellStyle name="Currency 3 4 2 3 6" xfId="19805"/>
    <cellStyle name="Currency 3 4 2 3 6 2" xfId="19806"/>
    <cellStyle name="Currency 3 4 2 3 7" xfId="19807"/>
    <cellStyle name="Currency 3 4 2 4" xfId="19808"/>
    <cellStyle name="Currency 3 4 2 4 2" xfId="19809"/>
    <cellStyle name="Currency 3 4 2 4 2 2" xfId="19810"/>
    <cellStyle name="Currency 3 4 2 4 2 2 2" xfId="19811"/>
    <cellStyle name="Currency 3 4 2 4 2 2 2 2" xfId="19812"/>
    <cellStyle name="Currency 3 4 2 4 2 2 2 3" xfId="19813"/>
    <cellStyle name="Currency 3 4 2 4 2 2 3" xfId="19814"/>
    <cellStyle name="Currency 3 4 2 4 2 2 4" xfId="19815"/>
    <cellStyle name="Currency 3 4 2 4 2 3" xfId="19816"/>
    <cellStyle name="Currency 3 4 2 4 2 3 2" xfId="19817"/>
    <cellStyle name="Currency 3 4 2 4 2 3 3" xfId="19818"/>
    <cellStyle name="Currency 3 4 2 4 2 4" xfId="19819"/>
    <cellStyle name="Currency 3 4 2 4 2 5" xfId="19820"/>
    <cellStyle name="Currency 3 4 2 4 3" xfId="19821"/>
    <cellStyle name="Currency 3 4 2 4 3 2" xfId="19822"/>
    <cellStyle name="Currency 3 4 2 4 3 2 2" xfId="19823"/>
    <cellStyle name="Currency 3 4 2 4 3 2 3" xfId="19824"/>
    <cellStyle name="Currency 3 4 2 4 3 3" xfId="19825"/>
    <cellStyle name="Currency 3 4 2 4 3 4" xfId="19826"/>
    <cellStyle name="Currency 3 4 2 4 4" xfId="19827"/>
    <cellStyle name="Currency 3 4 2 4 4 2" xfId="19828"/>
    <cellStyle name="Currency 3 4 2 4 4 3" xfId="19829"/>
    <cellStyle name="Currency 3 4 2 4 5" xfId="19830"/>
    <cellStyle name="Currency 3 4 2 4 5 2" xfId="19831"/>
    <cellStyle name="Currency 3 4 2 4 5 3" xfId="19832"/>
    <cellStyle name="Currency 3 4 2 4 6" xfId="19833"/>
    <cellStyle name="Currency 3 4 2 4 6 2" xfId="19834"/>
    <cellStyle name="Currency 3 4 2 4 7" xfId="19835"/>
    <cellStyle name="Currency 3 4 2 5" xfId="19836"/>
    <cellStyle name="Currency 3 4 2 5 2" xfId="19837"/>
    <cellStyle name="Currency 3 4 2 5 2 2" xfId="19838"/>
    <cellStyle name="Currency 3 4 2 5 2 2 2" xfId="19839"/>
    <cellStyle name="Currency 3 4 2 5 2 2 3" xfId="19840"/>
    <cellStyle name="Currency 3 4 2 5 2 3" xfId="19841"/>
    <cellStyle name="Currency 3 4 2 5 2 4" xfId="19842"/>
    <cellStyle name="Currency 3 4 2 5 3" xfId="19843"/>
    <cellStyle name="Currency 3 4 2 5 3 2" xfId="19844"/>
    <cellStyle name="Currency 3 4 2 5 3 3" xfId="19845"/>
    <cellStyle name="Currency 3 4 2 5 4" xfId="19846"/>
    <cellStyle name="Currency 3 4 2 5 5" xfId="19847"/>
    <cellStyle name="Currency 3 4 2 6" xfId="19848"/>
    <cellStyle name="Currency 3 4 2 6 2" xfId="19849"/>
    <cellStyle name="Currency 3 4 2 6 2 2" xfId="19850"/>
    <cellStyle name="Currency 3 4 2 6 2 3" xfId="19851"/>
    <cellStyle name="Currency 3 4 2 6 3" xfId="19852"/>
    <cellStyle name="Currency 3 4 2 6 4" xfId="19853"/>
    <cellStyle name="Currency 3 4 2 7" xfId="19854"/>
    <cellStyle name="Currency 3 4 2 7 2" xfId="19855"/>
    <cellStyle name="Currency 3 4 2 7 3" xfId="19856"/>
    <cellStyle name="Currency 3 4 2 8" xfId="19857"/>
    <cellStyle name="Currency 3 4 2 8 2" xfId="19858"/>
    <cellStyle name="Currency 3 4 2 8 3" xfId="19859"/>
    <cellStyle name="Currency 3 4 2 9" xfId="19860"/>
    <cellStyle name="Currency 3 4 2 9 2" xfId="19861"/>
    <cellStyle name="Currency 3 4 2 9 3" xfId="19862"/>
    <cellStyle name="Currency 3 4 3" xfId="19863"/>
    <cellStyle name="Currency 3 4 3 2" xfId="19864"/>
    <cellStyle name="Currency 3 4 3 2 2" xfId="19865"/>
    <cellStyle name="Currency 3 4 3 2 2 2" xfId="19866"/>
    <cellStyle name="Currency 3 4 3 2 2 2 2" xfId="19867"/>
    <cellStyle name="Currency 3 4 3 2 2 2 3" xfId="19868"/>
    <cellStyle name="Currency 3 4 3 2 2 3" xfId="19869"/>
    <cellStyle name="Currency 3 4 3 2 2 4" xfId="19870"/>
    <cellStyle name="Currency 3 4 3 2 3" xfId="19871"/>
    <cellStyle name="Currency 3 4 3 2 3 2" xfId="19872"/>
    <cellStyle name="Currency 3 4 3 2 3 3" xfId="19873"/>
    <cellStyle name="Currency 3 4 3 2 4" xfId="19874"/>
    <cellStyle name="Currency 3 4 3 2 5" xfId="19875"/>
    <cellStyle name="Currency 3 4 3 3" xfId="19876"/>
    <cellStyle name="Currency 3 4 3 3 2" xfId="19877"/>
    <cellStyle name="Currency 3 4 3 3 2 2" xfId="19878"/>
    <cellStyle name="Currency 3 4 3 3 2 3" xfId="19879"/>
    <cellStyle name="Currency 3 4 3 3 3" xfId="19880"/>
    <cellStyle name="Currency 3 4 3 3 4" xfId="19881"/>
    <cellStyle name="Currency 3 4 3 4" xfId="19882"/>
    <cellStyle name="Currency 3 4 3 4 2" xfId="19883"/>
    <cellStyle name="Currency 3 4 3 4 3" xfId="19884"/>
    <cellStyle name="Currency 3 4 3 5" xfId="19885"/>
    <cellStyle name="Currency 3 4 3 5 2" xfId="19886"/>
    <cellStyle name="Currency 3 4 3 5 3" xfId="19887"/>
    <cellStyle name="Currency 3 4 3 6" xfId="19888"/>
    <cellStyle name="Currency 3 4 3 6 2" xfId="19889"/>
    <cellStyle name="Currency 3 4 3 6 3" xfId="19890"/>
    <cellStyle name="Currency 3 4 3 7" xfId="40619"/>
    <cellStyle name="Currency 3 4 4" xfId="19891"/>
    <cellStyle name="Currency 3 4 4 2" xfId="19892"/>
    <cellStyle name="Currency 3 4 4 2 2" xfId="19893"/>
    <cellStyle name="Currency 3 4 4 2 2 2" xfId="19894"/>
    <cellStyle name="Currency 3 4 4 2 2 2 2" xfId="19895"/>
    <cellStyle name="Currency 3 4 4 2 2 2 3" xfId="19896"/>
    <cellStyle name="Currency 3 4 4 2 2 3" xfId="19897"/>
    <cellStyle name="Currency 3 4 4 2 2 4" xfId="19898"/>
    <cellStyle name="Currency 3 4 4 2 3" xfId="19899"/>
    <cellStyle name="Currency 3 4 4 2 3 2" xfId="19900"/>
    <cellStyle name="Currency 3 4 4 2 3 3" xfId="19901"/>
    <cellStyle name="Currency 3 4 4 2 4" xfId="19902"/>
    <cellStyle name="Currency 3 4 4 2 5" xfId="19903"/>
    <cellStyle name="Currency 3 4 4 3" xfId="19904"/>
    <cellStyle name="Currency 3 4 4 3 2" xfId="19905"/>
    <cellStyle name="Currency 3 4 4 3 2 2" xfId="19906"/>
    <cellStyle name="Currency 3 4 4 3 2 3" xfId="19907"/>
    <cellStyle name="Currency 3 4 4 3 3" xfId="19908"/>
    <cellStyle name="Currency 3 4 4 3 4" xfId="19909"/>
    <cellStyle name="Currency 3 4 4 4" xfId="19910"/>
    <cellStyle name="Currency 3 4 4 4 2" xfId="19911"/>
    <cellStyle name="Currency 3 4 4 4 3" xfId="19912"/>
    <cellStyle name="Currency 3 4 4 5" xfId="19913"/>
    <cellStyle name="Currency 3 4 4 5 2" xfId="19914"/>
    <cellStyle name="Currency 3 4 4 5 3" xfId="19915"/>
    <cellStyle name="Currency 3 4 4 6" xfId="19916"/>
    <cellStyle name="Currency 3 4 4 6 2" xfId="19917"/>
    <cellStyle name="Currency 3 4 4 7" xfId="19918"/>
    <cellStyle name="Currency 3 4 5" xfId="19919"/>
    <cellStyle name="Currency 3 4 5 2" xfId="19920"/>
    <cellStyle name="Currency 3 4 5 2 2" xfId="19921"/>
    <cellStyle name="Currency 3 4 5 2 2 2" xfId="19922"/>
    <cellStyle name="Currency 3 4 5 2 2 2 2" xfId="19923"/>
    <cellStyle name="Currency 3 4 5 2 2 2 3" xfId="19924"/>
    <cellStyle name="Currency 3 4 5 2 2 3" xfId="19925"/>
    <cellStyle name="Currency 3 4 5 2 2 4" xfId="19926"/>
    <cellStyle name="Currency 3 4 5 2 3" xfId="19927"/>
    <cellStyle name="Currency 3 4 5 2 3 2" xfId="19928"/>
    <cellStyle name="Currency 3 4 5 2 3 3" xfId="19929"/>
    <cellStyle name="Currency 3 4 5 2 4" xfId="19930"/>
    <cellStyle name="Currency 3 4 5 2 5" xfId="19931"/>
    <cellStyle name="Currency 3 4 5 3" xfId="19932"/>
    <cellStyle name="Currency 3 4 5 3 2" xfId="19933"/>
    <cellStyle name="Currency 3 4 5 3 2 2" xfId="19934"/>
    <cellStyle name="Currency 3 4 5 3 2 3" xfId="19935"/>
    <cellStyle name="Currency 3 4 5 3 3" xfId="19936"/>
    <cellStyle name="Currency 3 4 5 3 4" xfId="19937"/>
    <cellStyle name="Currency 3 4 5 4" xfId="19938"/>
    <cellStyle name="Currency 3 4 5 4 2" xfId="19939"/>
    <cellStyle name="Currency 3 4 5 4 3" xfId="19940"/>
    <cellStyle name="Currency 3 4 5 5" xfId="19941"/>
    <cellStyle name="Currency 3 4 5 5 2" xfId="19942"/>
    <cellStyle name="Currency 3 4 5 5 3" xfId="19943"/>
    <cellStyle name="Currency 3 4 5 6" xfId="19944"/>
    <cellStyle name="Currency 3 4 5 6 2" xfId="19945"/>
    <cellStyle name="Currency 3 4 5 7" xfId="19946"/>
    <cellStyle name="Currency 3 4 6" xfId="19947"/>
    <cellStyle name="Currency 3 4 6 2" xfId="19948"/>
    <cellStyle name="Currency 3 4 6 2 2" xfId="19949"/>
    <cellStyle name="Currency 3 4 6 2 2 2" xfId="19950"/>
    <cellStyle name="Currency 3 4 6 2 2 3" xfId="19951"/>
    <cellStyle name="Currency 3 4 6 2 3" xfId="19952"/>
    <cellStyle name="Currency 3 4 6 2 4" xfId="19953"/>
    <cellStyle name="Currency 3 4 6 3" xfId="19954"/>
    <cellStyle name="Currency 3 4 6 3 2" xfId="19955"/>
    <cellStyle name="Currency 3 4 6 3 3" xfId="19956"/>
    <cellStyle name="Currency 3 4 6 4" xfId="19957"/>
    <cellStyle name="Currency 3 4 6 5" xfId="19958"/>
    <cellStyle name="Currency 3 4 7" xfId="19959"/>
    <cellStyle name="Currency 3 4 7 2" xfId="19960"/>
    <cellStyle name="Currency 3 4 7 2 2" xfId="19961"/>
    <cellStyle name="Currency 3 4 7 2 3" xfId="19962"/>
    <cellStyle name="Currency 3 4 7 3" xfId="19963"/>
    <cellStyle name="Currency 3 4 7 4" xfId="19964"/>
    <cellStyle name="Currency 3 4 8" xfId="19965"/>
    <cellStyle name="Currency 3 4 8 2" xfId="19966"/>
    <cellStyle name="Currency 3 4 8 3" xfId="19967"/>
    <cellStyle name="Currency 3 4 9" xfId="19968"/>
    <cellStyle name="Currency 3 4 9 2" xfId="19969"/>
    <cellStyle name="Currency 3 4 9 3" xfId="19970"/>
    <cellStyle name="Currency 3 5" xfId="19971"/>
    <cellStyle name="Currency 3 5 10" xfId="40620"/>
    <cellStyle name="Currency 3 5 2" xfId="19972"/>
    <cellStyle name="Currency 3 5 2 2" xfId="19973"/>
    <cellStyle name="Currency 3 5 2 2 2" xfId="19974"/>
    <cellStyle name="Currency 3 5 2 2 2 2" xfId="19975"/>
    <cellStyle name="Currency 3 5 2 2 2 2 2" xfId="19976"/>
    <cellStyle name="Currency 3 5 2 2 2 2 3" xfId="19977"/>
    <cellStyle name="Currency 3 5 2 2 2 3" xfId="19978"/>
    <cellStyle name="Currency 3 5 2 2 2 4" xfId="19979"/>
    <cellStyle name="Currency 3 5 2 2 3" xfId="19980"/>
    <cellStyle name="Currency 3 5 2 2 3 2" xfId="19981"/>
    <cellStyle name="Currency 3 5 2 2 3 3" xfId="19982"/>
    <cellStyle name="Currency 3 5 2 2 4" xfId="19983"/>
    <cellStyle name="Currency 3 5 2 2 5" xfId="19984"/>
    <cellStyle name="Currency 3 5 2 3" xfId="19985"/>
    <cellStyle name="Currency 3 5 2 3 2" xfId="19986"/>
    <cellStyle name="Currency 3 5 2 3 2 2" xfId="19987"/>
    <cellStyle name="Currency 3 5 2 3 2 3" xfId="19988"/>
    <cellStyle name="Currency 3 5 2 3 3" xfId="19989"/>
    <cellStyle name="Currency 3 5 2 3 4" xfId="19990"/>
    <cellStyle name="Currency 3 5 2 4" xfId="19991"/>
    <cellStyle name="Currency 3 5 2 4 2" xfId="19992"/>
    <cellStyle name="Currency 3 5 2 4 3" xfId="19993"/>
    <cellStyle name="Currency 3 5 2 5" xfId="19994"/>
    <cellStyle name="Currency 3 5 2 5 2" xfId="19995"/>
    <cellStyle name="Currency 3 5 2 5 3" xfId="19996"/>
    <cellStyle name="Currency 3 5 2 6" xfId="19997"/>
    <cellStyle name="Currency 3 5 2 6 2" xfId="19998"/>
    <cellStyle name="Currency 3 5 2 6 3" xfId="19999"/>
    <cellStyle name="Currency 3 5 2 7" xfId="40621"/>
    <cellStyle name="Currency 3 5 3" xfId="20000"/>
    <cellStyle name="Currency 3 5 3 2" xfId="20001"/>
    <cellStyle name="Currency 3 5 3 2 2" xfId="20002"/>
    <cellStyle name="Currency 3 5 3 2 2 2" xfId="20003"/>
    <cellStyle name="Currency 3 5 3 2 2 2 2" xfId="20004"/>
    <cellStyle name="Currency 3 5 3 2 2 2 3" xfId="20005"/>
    <cellStyle name="Currency 3 5 3 2 2 3" xfId="20006"/>
    <cellStyle name="Currency 3 5 3 2 2 4" xfId="20007"/>
    <cellStyle name="Currency 3 5 3 2 3" xfId="20008"/>
    <cellStyle name="Currency 3 5 3 2 3 2" xfId="20009"/>
    <cellStyle name="Currency 3 5 3 2 3 3" xfId="20010"/>
    <cellStyle name="Currency 3 5 3 2 4" xfId="20011"/>
    <cellStyle name="Currency 3 5 3 2 5" xfId="20012"/>
    <cellStyle name="Currency 3 5 3 3" xfId="20013"/>
    <cellStyle name="Currency 3 5 3 3 2" xfId="20014"/>
    <cellStyle name="Currency 3 5 3 3 2 2" xfId="20015"/>
    <cellStyle name="Currency 3 5 3 3 2 3" xfId="20016"/>
    <cellStyle name="Currency 3 5 3 3 3" xfId="20017"/>
    <cellStyle name="Currency 3 5 3 3 4" xfId="20018"/>
    <cellStyle name="Currency 3 5 3 4" xfId="20019"/>
    <cellStyle name="Currency 3 5 3 4 2" xfId="20020"/>
    <cellStyle name="Currency 3 5 3 4 3" xfId="20021"/>
    <cellStyle name="Currency 3 5 3 5" xfId="20022"/>
    <cellStyle name="Currency 3 5 3 5 2" xfId="20023"/>
    <cellStyle name="Currency 3 5 3 5 3" xfId="20024"/>
    <cellStyle name="Currency 3 5 3 6" xfId="20025"/>
    <cellStyle name="Currency 3 5 3 6 2" xfId="20026"/>
    <cellStyle name="Currency 3 5 3 7" xfId="20027"/>
    <cellStyle name="Currency 3 5 4" xfId="20028"/>
    <cellStyle name="Currency 3 5 4 2" xfId="20029"/>
    <cellStyle name="Currency 3 5 4 2 2" xfId="20030"/>
    <cellStyle name="Currency 3 5 4 2 2 2" xfId="20031"/>
    <cellStyle name="Currency 3 5 4 2 2 2 2" xfId="20032"/>
    <cellStyle name="Currency 3 5 4 2 2 2 3" xfId="20033"/>
    <cellStyle name="Currency 3 5 4 2 2 3" xfId="20034"/>
    <cellStyle name="Currency 3 5 4 2 2 4" xfId="20035"/>
    <cellStyle name="Currency 3 5 4 2 3" xfId="20036"/>
    <cellStyle name="Currency 3 5 4 2 3 2" xfId="20037"/>
    <cellStyle name="Currency 3 5 4 2 3 3" xfId="20038"/>
    <cellStyle name="Currency 3 5 4 2 4" xfId="20039"/>
    <cellStyle name="Currency 3 5 4 2 5" xfId="20040"/>
    <cellStyle name="Currency 3 5 4 3" xfId="20041"/>
    <cellStyle name="Currency 3 5 4 3 2" xfId="20042"/>
    <cellStyle name="Currency 3 5 4 3 2 2" xfId="20043"/>
    <cellStyle name="Currency 3 5 4 3 2 3" xfId="20044"/>
    <cellStyle name="Currency 3 5 4 3 3" xfId="20045"/>
    <cellStyle name="Currency 3 5 4 3 4" xfId="20046"/>
    <cellStyle name="Currency 3 5 4 4" xfId="20047"/>
    <cellStyle name="Currency 3 5 4 4 2" xfId="20048"/>
    <cellStyle name="Currency 3 5 4 4 3" xfId="20049"/>
    <cellStyle name="Currency 3 5 4 5" xfId="20050"/>
    <cellStyle name="Currency 3 5 4 5 2" xfId="20051"/>
    <cellStyle name="Currency 3 5 4 5 3" xfId="20052"/>
    <cellStyle name="Currency 3 5 4 6" xfId="20053"/>
    <cellStyle name="Currency 3 5 4 6 2" xfId="20054"/>
    <cellStyle name="Currency 3 5 4 7" xfId="20055"/>
    <cellStyle name="Currency 3 5 5" xfId="20056"/>
    <cellStyle name="Currency 3 5 5 2" xfId="20057"/>
    <cellStyle name="Currency 3 5 5 2 2" xfId="20058"/>
    <cellStyle name="Currency 3 5 5 2 2 2" xfId="20059"/>
    <cellStyle name="Currency 3 5 5 2 2 3" xfId="20060"/>
    <cellStyle name="Currency 3 5 5 2 3" xfId="20061"/>
    <cellStyle name="Currency 3 5 5 2 4" xfId="20062"/>
    <cellStyle name="Currency 3 5 5 3" xfId="20063"/>
    <cellStyle name="Currency 3 5 5 3 2" xfId="20064"/>
    <cellStyle name="Currency 3 5 5 3 3" xfId="20065"/>
    <cellStyle name="Currency 3 5 5 4" xfId="20066"/>
    <cellStyle name="Currency 3 5 5 5" xfId="20067"/>
    <cellStyle name="Currency 3 5 6" xfId="20068"/>
    <cellStyle name="Currency 3 5 6 2" xfId="20069"/>
    <cellStyle name="Currency 3 5 6 2 2" xfId="20070"/>
    <cellStyle name="Currency 3 5 6 2 3" xfId="20071"/>
    <cellStyle name="Currency 3 5 6 3" xfId="20072"/>
    <cellStyle name="Currency 3 5 6 4" xfId="20073"/>
    <cellStyle name="Currency 3 5 7" xfId="20074"/>
    <cellStyle name="Currency 3 5 7 2" xfId="20075"/>
    <cellStyle name="Currency 3 5 7 3" xfId="20076"/>
    <cellStyle name="Currency 3 5 8" xfId="20077"/>
    <cellStyle name="Currency 3 5 8 2" xfId="20078"/>
    <cellStyle name="Currency 3 5 8 3" xfId="20079"/>
    <cellStyle name="Currency 3 5 9" xfId="20080"/>
    <cellStyle name="Currency 3 5 9 2" xfId="20081"/>
    <cellStyle name="Currency 3 5 9 3" xfId="20082"/>
    <cellStyle name="Currency 3 6" xfId="20083"/>
    <cellStyle name="Currency 3 6 10" xfId="40622"/>
    <cellStyle name="Currency 3 6 2" xfId="20084"/>
    <cellStyle name="Currency 3 6 2 2" xfId="20085"/>
    <cellStyle name="Currency 3 6 2 2 2" xfId="20086"/>
    <cellStyle name="Currency 3 6 2 2 2 2" xfId="20087"/>
    <cellStyle name="Currency 3 6 2 2 2 2 2" xfId="20088"/>
    <cellStyle name="Currency 3 6 2 2 2 2 3" xfId="20089"/>
    <cellStyle name="Currency 3 6 2 2 2 3" xfId="20090"/>
    <cellStyle name="Currency 3 6 2 2 2 4" xfId="20091"/>
    <cellStyle name="Currency 3 6 2 2 3" xfId="20092"/>
    <cellStyle name="Currency 3 6 2 2 3 2" xfId="20093"/>
    <cellStyle name="Currency 3 6 2 2 3 3" xfId="20094"/>
    <cellStyle name="Currency 3 6 2 2 4" xfId="20095"/>
    <cellStyle name="Currency 3 6 2 2 5" xfId="20096"/>
    <cellStyle name="Currency 3 6 2 3" xfId="20097"/>
    <cellStyle name="Currency 3 6 2 3 2" xfId="20098"/>
    <cellStyle name="Currency 3 6 2 3 2 2" xfId="20099"/>
    <cellStyle name="Currency 3 6 2 3 2 3" xfId="20100"/>
    <cellStyle name="Currency 3 6 2 3 3" xfId="20101"/>
    <cellStyle name="Currency 3 6 2 3 4" xfId="20102"/>
    <cellStyle name="Currency 3 6 2 4" xfId="20103"/>
    <cellStyle name="Currency 3 6 2 4 2" xfId="20104"/>
    <cellStyle name="Currency 3 6 2 4 3" xfId="20105"/>
    <cellStyle name="Currency 3 6 2 5" xfId="20106"/>
    <cellStyle name="Currency 3 6 2 5 2" xfId="20107"/>
    <cellStyle name="Currency 3 6 2 5 3" xfId="20108"/>
    <cellStyle name="Currency 3 6 2 6" xfId="20109"/>
    <cellStyle name="Currency 3 6 2 6 2" xfId="20110"/>
    <cellStyle name="Currency 3 6 2 7" xfId="20111"/>
    <cellStyle name="Currency 3 6 3" xfId="20112"/>
    <cellStyle name="Currency 3 6 3 2" xfId="20113"/>
    <cellStyle name="Currency 3 6 3 2 2" xfId="20114"/>
    <cellStyle name="Currency 3 6 3 2 2 2" xfId="20115"/>
    <cellStyle name="Currency 3 6 3 2 2 2 2" xfId="20116"/>
    <cellStyle name="Currency 3 6 3 2 2 2 3" xfId="20117"/>
    <cellStyle name="Currency 3 6 3 2 2 3" xfId="20118"/>
    <cellStyle name="Currency 3 6 3 2 2 4" xfId="20119"/>
    <cellStyle name="Currency 3 6 3 2 3" xfId="20120"/>
    <cellStyle name="Currency 3 6 3 2 3 2" xfId="20121"/>
    <cellStyle name="Currency 3 6 3 2 3 3" xfId="20122"/>
    <cellStyle name="Currency 3 6 3 2 4" xfId="20123"/>
    <cellStyle name="Currency 3 6 3 2 5" xfId="20124"/>
    <cellStyle name="Currency 3 6 3 3" xfId="20125"/>
    <cellStyle name="Currency 3 6 3 3 2" xfId="20126"/>
    <cellStyle name="Currency 3 6 3 3 2 2" xfId="20127"/>
    <cellStyle name="Currency 3 6 3 3 2 3" xfId="20128"/>
    <cellStyle name="Currency 3 6 3 3 3" xfId="20129"/>
    <cellStyle name="Currency 3 6 3 3 4" xfId="20130"/>
    <cellStyle name="Currency 3 6 3 4" xfId="20131"/>
    <cellStyle name="Currency 3 6 3 4 2" xfId="20132"/>
    <cellStyle name="Currency 3 6 3 4 3" xfId="20133"/>
    <cellStyle name="Currency 3 6 3 5" xfId="20134"/>
    <cellStyle name="Currency 3 6 3 5 2" xfId="20135"/>
    <cellStyle name="Currency 3 6 3 5 3" xfId="20136"/>
    <cellStyle name="Currency 3 6 3 6" xfId="20137"/>
    <cellStyle name="Currency 3 6 3 6 2" xfId="20138"/>
    <cellStyle name="Currency 3 6 3 7" xfId="20139"/>
    <cellStyle name="Currency 3 6 4" xfId="20140"/>
    <cellStyle name="Currency 3 6 4 2" xfId="20141"/>
    <cellStyle name="Currency 3 6 4 2 2" xfId="20142"/>
    <cellStyle name="Currency 3 6 4 2 2 2" xfId="20143"/>
    <cellStyle name="Currency 3 6 4 2 2 2 2" xfId="20144"/>
    <cellStyle name="Currency 3 6 4 2 2 2 3" xfId="20145"/>
    <cellStyle name="Currency 3 6 4 2 2 3" xfId="20146"/>
    <cellStyle name="Currency 3 6 4 2 2 4" xfId="20147"/>
    <cellStyle name="Currency 3 6 4 2 3" xfId="20148"/>
    <cellStyle name="Currency 3 6 4 2 3 2" xfId="20149"/>
    <cellStyle name="Currency 3 6 4 2 3 3" xfId="20150"/>
    <cellStyle name="Currency 3 6 4 2 4" xfId="20151"/>
    <cellStyle name="Currency 3 6 4 2 5" xfId="20152"/>
    <cellStyle name="Currency 3 6 4 3" xfId="20153"/>
    <cellStyle name="Currency 3 6 4 3 2" xfId="20154"/>
    <cellStyle name="Currency 3 6 4 3 2 2" xfId="20155"/>
    <cellStyle name="Currency 3 6 4 3 2 3" xfId="20156"/>
    <cellStyle name="Currency 3 6 4 3 3" xfId="20157"/>
    <cellStyle name="Currency 3 6 4 3 4" xfId="20158"/>
    <cellStyle name="Currency 3 6 4 4" xfId="20159"/>
    <cellStyle name="Currency 3 6 4 4 2" xfId="20160"/>
    <cellStyle name="Currency 3 6 4 4 3" xfId="20161"/>
    <cellStyle name="Currency 3 6 4 5" xfId="20162"/>
    <cellStyle name="Currency 3 6 4 5 2" xfId="20163"/>
    <cellStyle name="Currency 3 6 4 5 3" xfId="20164"/>
    <cellStyle name="Currency 3 6 4 6" xfId="20165"/>
    <cellStyle name="Currency 3 6 4 6 2" xfId="20166"/>
    <cellStyle name="Currency 3 6 4 7" xfId="20167"/>
    <cellStyle name="Currency 3 6 5" xfId="20168"/>
    <cellStyle name="Currency 3 6 5 2" xfId="20169"/>
    <cellStyle name="Currency 3 6 5 2 2" xfId="20170"/>
    <cellStyle name="Currency 3 6 5 2 2 2" xfId="20171"/>
    <cellStyle name="Currency 3 6 5 2 2 3" xfId="20172"/>
    <cellStyle name="Currency 3 6 5 2 3" xfId="20173"/>
    <cellStyle name="Currency 3 6 5 2 4" xfId="20174"/>
    <cellStyle name="Currency 3 6 5 3" xfId="20175"/>
    <cellStyle name="Currency 3 6 5 3 2" xfId="20176"/>
    <cellStyle name="Currency 3 6 5 3 3" xfId="20177"/>
    <cellStyle name="Currency 3 6 5 4" xfId="20178"/>
    <cellStyle name="Currency 3 6 5 5" xfId="20179"/>
    <cellStyle name="Currency 3 6 6" xfId="20180"/>
    <cellStyle name="Currency 3 6 6 2" xfId="20181"/>
    <cellStyle name="Currency 3 6 6 2 2" xfId="20182"/>
    <cellStyle name="Currency 3 6 6 2 3" xfId="20183"/>
    <cellStyle name="Currency 3 6 6 3" xfId="20184"/>
    <cellStyle name="Currency 3 6 6 4" xfId="20185"/>
    <cellStyle name="Currency 3 6 7" xfId="20186"/>
    <cellStyle name="Currency 3 6 7 2" xfId="20187"/>
    <cellStyle name="Currency 3 6 7 3" xfId="20188"/>
    <cellStyle name="Currency 3 6 8" xfId="20189"/>
    <cellStyle name="Currency 3 6 8 2" xfId="20190"/>
    <cellStyle name="Currency 3 6 8 3" xfId="20191"/>
    <cellStyle name="Currency 3 6 9" xfId="20192"/>
    <cellStyle name="Currency 3 6 9 2" xfId="20193"/>
    <cellStyle name="Currency 3 6 9 3" xfId="20194"/>
    <cellStyle name="Currency 3 7" xfId="20195"/>
    <cellStyle name="Currency 3 7 2" xfId="20196"/>
    <cellStyle name="Currency 3 7 2 2" xfId="20197"/>
    <cellStyle name="Currency 3 7 2 2 2" xfId="20198"/>
    <cellStyle name="Currency 3 7 2 2 2 2" xfId="20199"/>
    <cellStyle name="Currency 3 7 2 2 2 3" xfId="20200"/>
    <cellStyle name="Currency 3 7 2 2 3" xfId="20201"/>
    <cellStyle name="Currency 3 7 2 2 4" xfId="20202"/>
    <cellStyle name="Currency 3 7 2 3" xfId="20203"/>
    <cellStyle name="Currency 3 7 2 3 2" xfId="20204"/>
    <cellStyle name="Currency 3 7 2 3 3" xfId="20205"/>
    <cellStyle name="Currency 3 7 2 4" xfId="20206"/>
    <cellStyle name="Currency 3 7 2 5" xfId="20207"/>
    <cellStyle name="Currency 3 7 3" xfId="20208"/>
    <cellStyle name="Currency 3 7 3 2" xfId="20209"/>
    <cellStyle name="Currency 3 7 3 2 2" xfId="20210"/>
    <cellStyle name="Currency 3 7 3 2 3" xfId="20211"/>
    <cellStyle name="Currency 3 7 3 3" xfId="20212"/>
    <cellStyle name="Currency 3 7 3 4" xfId="20213"/>
    <cellStyle name="Currency 3 7 4" xfId="20214"/>
    <cellStyle name="Currency 3 7 4 2" xfId="20215"/>
    <cellStyle name="Currency 3 7 4 3" xfId="20216"/>
    <cellStyle name="Currency 3 7 5" xfId="20217"/>
    <cellStyle name="Currency 3 7 5 2" xfId="20218"/>
    <cellStyle name="Currency 3 7 5 3" xfId="20219"/>
    <cellStyle name="Currency 3 7 6" xfId="20220"/>
    <cellStyle name="Currency 3 7 6 2" xfId="20221"/>
    <cellStyle name="Currency 3 7 6 3" xfId="20222"/>
    <cellStyle name="Currency 3 7 7" xfId="40623"/>
    <cellStyle name="Currency 3 8" xfId="20223"/>
    <cellStyle name="Currency 3 8 2" xfId="20224"/>
    <cellStyle name="Currency 3 8 2 2" xfId="20225"/>
    <cellStyle name="Currency 3 8 2 2 2" xfId="20226"/>
    <cellStyle name="Currency 3 8 2 2 2 2" xfId="20227"/>
    <cellStyle name="Currency 3 8 2 2 2 3" xfId="20228"/>
    <cellStyle name="Currency 3 8 2 2 3" xfId="20229"/>
    <cellStyle name="Currency 3 8 2 2 4" xfId="20230"/>
    <cellStyle name="Currency 3 8 2 3" xfId="20231"/>
    <cellStyle name="Currency 3 8 2 3 2" xfId="20232"/>
    <cellStyle name="Currency 3 8 2 3 3" xfId="20233"/>
    <cellStyle name="Currency 3 8 2 4" xfId="20234"/>
    <cellStyle name="Currency 3 8 2 5" xfId="20235"/>
    <cellStyle name="Currency 3 8 3" xfId="20236"/>
    <cellStyle name="Currency 3 8 3 2" xfId="20237"/>
    <cellStyle name="Currency 3 8 3 2 2" xfId="20238"/>
    <cellStyle name="Currency 3 8 3 2 3" xfId="20239"/>
    <cellStyle name="Currency 3 8 3 3" xfId="20240"/>
    <cellStyle name="Currency 3 8 3 4" xfId="20241"/>
    <cellStyle name="Currency 3 8 4" xfId="20242"/>
    <cellStyle name="Currency 3 8 4 2" xfId="20243"/>
    <cellStyle name="Currency 3 8 4 3" xfId="20244"/>
    <cellStyle name="Currency 3 8 5" xfId="20245"/>
    <cellStyle name="Currency 3 8 5 2" xfId="20246"/>
    <cellStyle name="Currency 3 8 5 3" xfId="20247"/>
    <cellStyle name="Currency 3 8 6" xfId="20248"/>
    <cellStyle name="Currency 3 8 6 2" xfId="20249"/>
    <cellStyle name="Currency 3 8 6 3" xfId="20250"/>
    <cellStyle name="Currency 3 8 7" xfId="40624"/>
    <cellStyle name="Currency 3 9" xfId="20251"/>
    <cellStyle name="Currency 3 9 2" xfId="20252"/>
    <cellStyle name="Currency 3 9 2 2" xfId="20253"/>
    <cellStyle name="Currency 3 9 2 2 2" xfId="20254"/>
    <cellStyle name="Currency 3 9 2 2 2 2" xfId="20255"/>
    <cellStyle name="Currency 3 9 2 2 2 3" xfId="20256"/>
    <cellStyle name="Currency 3 9 2 2 3" xfId="20257"/>
    <cellStyle name="Currency 3 9 2 2 4" xfId="20258"/>
    <cellStyle name="Currency 3 9 2 3" xfId="20259"/>
    <cellStyle name="Currency 3 9 2 3 2" xfId="20260"/>
    <cellStyle name="Currency 3 9 2 3 3" xfId="20261"/>
    <cellStyle name="Currency 3 9 2 4" xfId="20262"/>
    <cellStyle name="Currency 3 9 2 5" xfId="20263"/>
    <cellStyle name="Currency 3 9 3" xfId="20264"/>
    <cellStyle name="Currency 3 9 3 2" xfId="20265"/>
    <cellStyle name="Currency 3 9 3 2 2" xfId="20266"/>
    <cellStyle name="Currency 3 9 3 2 3" xfId="20267"/>
    <cellStyle name="Currency 3 9 3 3" xfId="20268"/>
    <cellStyle name="Currency 3 9 3 4" xfId="20269"/>
    <cellStyle name="Currency 3 9 4" xfId="20270"/>
    <cellStyle name="Currency 3 9 4 2" xfId="20271"/>
    <cellStyle name="Currency 3 9 4 3" xfId="20272"/>
    <cellStyle name="Currency 3 9 5" xfId="20273"/>
    <cellStyle name="Currency 3 9 5 2" xfId="20274"/>
    <cellStyle name="Currency 3 9 5 3" xfId="20275"/>
    <cellStyle name="Currency 3 9 6" xfId="20276"/>
    <cellStyle name="Currency 3 9 6 2" xfId="20277"/>
    <cellStyle name="Currency 3 9 7" xfId="20278"/>
    <cellStyle name="Currency 4" xfId="20279"/>
    <cellStyle name="Currency 4 2" xfId="20280"/>
    <cellStyle name="Currency 5" xfId="20281"/>
    <cellStyle name="Currency 5 2" xfId="20282"/>
    <cellStyle name="Currency 5 2 2" xfId="20283"/>
    <cellStyle name="Currency 5 3" xfId="20284"/>
    <cellStyle name="Currency 5 3 2" xfId="20285"/>
    <cellStyle name="Currency 5 3 3" xfId="20286"/>
    <cellStyle name="Currency 5 4" xfId="40625"/>
    <cellStyle name="Currency 6" xfId="20287"/>
    <cellStyle name="Currency 6 2" xfId="20288"/>
    <cellStyle name="Currency 6 2 2" xfId="20289"/>
    <cellStyle name="Currency 6 2 3" xfId="20290"/>
    <cellStyle name="Currency 6 3" xfId="40626"/>
    <cellStyle name="Currency 7" xfId="20291"/>
    <cellStyle name="Currency 8" xfId="40627"/>
    <cellStyle name="Explanatory Text 2" xfId="20292"/>
    <cellStyle name="Explanatory Text 3" xfId="40628"/>
    <cellStyle name="Good 2" xfId="20293"/>
    <cellStyle name="Good 3" xfId="40629"/>
    <cellStyle name="Heading 1 2" xfId="20294"/>
    <cellStyle name="Heading 1 3" xfId="40630"/>
    <cellStyle name="Heading 2 2" xfId="20295"/>
    <cellStyle name="Heading 2 3" xfId="40631"/>
    <cellStyle name="Heading 3 2" xfId="20296"/>
    <cellStyle name="Heading 3 3" xfId="40632"/>
    <cellStyle name="Heading 4 2" xfId="20297"/>
    <cellStyle name="Heading 4 3" xfId="40633"/>
    <cellStyle name="Hyperlink 2" xfId="20298"/>
    <cellStyle name="Hyperlink 2 2" xfId="40634"/>
    <cellStyle name="Hyperlink 3" xfId="20299"/>
    <cellStyle name="Hyperlink 4" xfId="40635"/>
    <cellStyle name="Hyperlink 5" xfId="40636"/>
    <cellStyle name="Input 2" xfId="20300"/>
    <cellStyle name="Input 3" xfId="40637"/>
    <cellStyle name="Linked Cell 2" xfId="20301"/>
    <cellStyle name="Linked Cell 3" xfId="40638"/>
    <cellStyle name="Neutral 2" xfId="20302"/>
    <cellStyle name="Neutral 3" xfId="40639"/>
    <cellStyle name="Normal" xfId="0" builtinId="0"/>
    <cellStyle name="Normal 10" xfId="20303"/>
    <cellStyle name="Normal 10 2" xfId="20304"/>
    <cellStyle name="Normal 10 2 2" xfId="20305"/>
    <cellStyle name="Normal 10 2 3" xfId="40640"/>
    <cellStyle name="Normal 10 3" xfId="20306"/>
    <cellStyle name="Normal 10 3 2" xfId="20307"/>
    <cellStyle name="Normal 10 3 2 2" xfId="20308"/>
    <cellStyle name="Normal 10 3 2 3" xfId="20309"/>
    <cellStyle name="Normal 10 3 3" xfId="40641"/>
    <cellStyle name="Normal 11" xfId="20310"/>
    <cellStyle name="Normal 11 10" xfId="20311"/>
    <cellStyle name="Normal 11 10 2" xfId="20312"/>
    <cellStyle name="Normal 11 10 2 2" xfId="20313"/>
    <cellStyle name="Normal 11 10 2 2 2" xfId="20314"/>
    <cellStyle name="Normal 11 10 2 2 3" xfId="20315"/>
    <cellStyle name="Normal 11 10 2 3" xfId="20316"/>
    <cellStyle name="Normal 11 10 2 4" xfId="20317"/>
    <cellStyle name="Normal 11 10 3" xfId="20318"/>
    <cellStyle name="Normal 11 10 3 2" xfId="20319"/>
    <cellStyle name="Normal 11 10 3 3" xfId="20320"/>
    <cellStyle name="Normal 11 10 4" xfId="20321"/>
    <cellStyle name="Normal 11 10 4 2" xfId="20322"/>
    <cellStyle name="Normal 11 10 4 3" xfId="20323"/>
    <cellStyle name="Normal 11 10 5" xfId="20324"/>
    <cellStyle name="Normal 11 10 5 2" xfId="20325"/>
    <cellStyle name="Normal 11 10 6" xfId="20326"/>
    <cellStyle name="Normal 11 11" xfId="20327"/>
    <cellStyle name="Normal 11 11 2" xfId="20328"/>
    <cellStyle name="Normal 11 11 2 2" xfId="20329"/>
    <cellStyle name="Normal 11 11 2 3" xfId="20330"/>
    <cellStyle name="Normal 11 11 3" xfId="20331"/>
    <cellStyle name="Normal 11 11 4" xfId="20332"/>
    <cellStyle name="Normal 11 12" xfId="20333"/>
    <cellStyle name="Normal 11 12 2" xfId="20334"/>
    <cellStyle name="Normal 11 12 3" xfId="20335"/>
    <cellStyle name="Normal 11 13" xfId="20336"/>
    <cellStyle name="Normal 11 13 2" xfId="20337"/>
    <cellStyle name="Normal 11 13 3" xfId="20338"/>
    <cellStyle name="Normal 11 14" xfId="20339"/>
    <cellStyle name="Normal 11 14 2" xfId="20340"/>
    <cellStyle name="Normal 11 14 3" xfId="20341"/>
    <cellStyle name="Normal 11 15" xfId="40642"/>
    <cellStyle name="Normal 11 2" xfId="20342"/>
    <cellStyle name="Normal 11 2 10" xfId="20343"/>
    <cellStyle name="Normal 11 2 10 2" xfId="20344"/>
    <cellStyle name="Normal 11 2 10 2 2" xfId="20345"/>
    <cellStyle name="Normal 11 2 10 2 3" xfId="20346"/>
    <cellStyle name="Normal 11 2 10 3" xfId="20347"/>
    <cellStyle name="Normal 11 2 10 4" xfId="20348"/>
    <cellStyle name="Normal 11 2 11" xfId="20349"/>
    <cellStyle name="Normal 11 2 11 2" xfId="20350"/>
    <cellStyle name="Normal 11 2 11 3" xfId="20351"/>
    <cellStyle name="Normal 11 2 12" xfId="20352"/>
    <cellStyle name="Normal 11 2 12 2" xfId="20353"/>
    <cellStyle name="Normal 11 2 12 3" xfId="20354"/>
    <cellStyle name="Normal 11 2 13" xfId="20355"/>
    <cellStyle name="Normal 11 2 13 2" xfId="20356"/>
    <cellStyle name="Normal 11 2 13 3" xfId="20357"/>
    <cellStyle name="Normal 11 2 14" xfId="40643"/>
    <cellStyle name="Normal 11 2 2" xfId="20358"/>
    <cellStyle name="Normal 11 2 2 10" xfId="20359"/>
    <cellStyle name="Normal 11 2 2 10 2" xfId="20360"/>
    <cellStyle name="Normal 11 2 2 10 3" xfId="20361"/>
    <cellStyle name="Normal 11 2 2 11" xfId="20362"/>
    <cellStyle name="Normal 11 2 2 11 2" xfId="20363"/>
    <cellStyle name="Normal 11 2 2 11 3" xfId="20364"/>
    <cellStyle name="Normal 11 2 2 12" xfId="40644"/>
    <cellStyle name="Normal 11 2 2 2" xfId="20365"/>
    <cellStyle name="Normal 11 2 2 2 10" xfId="20366"/>
    <cellStyle name="Normal 11 2 2 2 10 2" xfId="20367"/>
    <cellStyle name="Normal 11 2 2 2 10 3" xfId="20368"/>
    <cellStyle name="Normal 11 2 2 2 11" xfId="40645"/>
    <cellStyle name="Normal 11 2 2 2 2" xfId="20369"/>
    <cellStyle name="Normal 11 2 2 2 2 10" xfId="40646"/>
    <cellStyle name="Normal 11 2 2 2 2 2" xfId="20370"/>
    <cellStyle name="Normal 11 2 2 2 2 2 2" xfId="20371"/>
    <cellStyle name="Normal 11 2 2 2 2 2 2 2" xfId="20372"/>
    <cellStyle name="Normal 11 2 2 2 2 2 2 2 2" xfId="20373"/>
    <cellStyle name="Normal 11 2 2 2 2 2 2 2 2 2" xfId="20374"/>
    <cellStyle name="Normal 11 2 2 2 2 2 2 2 2 3" xfId="20375"/>
    <cellStyle name="Normal 11 2 2 2 2 2 2 2 3" xfId="20376"/>
    <cellStyle name="Normal 11 2 2 2 2 2 2 2 4" xfId="20377"/>
    <cellStyle name="Normal 11 2 2 2 2 2 2 3" xfId="20378"/>
    <cellStyle name="Normal 11 2 2 2 2 2 2 3 2" xfId="20379"/>
    <cellStyle name="Normal 11 2 2 2 2 2 2 3 3" xfId="20380"/>
    <cellStyle name="Normal 11 2 2 2 2 2 2 4" xfId="20381"/>
    <cellStyle name="Normal 11 2 2 2 2 2 2 5" xfId="20382"/>
    <cellStyle name="Normal 11 2 2 2 2 2 3" xfId="20383"/>
    <cellStyle name="Normal 11 2 2 2 2 2 3 2" xfId="20384"/>
    <cellStyle name="Normal 11 2 2 2 2 2 3 2 2" xfId="20385"/>
    <cellStyle name="Normal 11 2 2 2 2 2 3 2 3" xfId="20386"/>
    <cellStyle name="Normal 11 2 2 2 2 2 3 3" xfId="20387"/>
    <cellStyle name="Normal 11 2 2 2 2 2 3 4" xfId="20388"/>
    <cellStyle name="Normal 11 2 2 2 2 2 4" xfId="20389"/>
    <cellStyle name="Normal 11 2 2 2 2 2 4 2" xfId="20390"/>
    <cellStyle name="Normal 11 2 2 2 2 2 4 3" xfId="20391"/>
    <cellStyle name="Normal 11 2 2 2 2 2 5" xfId="20392"/>
    <cellStyle name="Normal 11 2 2 2 2 2 5 2" xfId="20393"/>
    <cellStyle name="Normal 11 2 2 2 2 2 5 3" xfId="20394"/>
    <cellStyle name="Normal 11 2 2 2 2 2 6" xfId="20395"/>
    <cellStyle name="Normal 11 2 2 2 2 2 6 2" xfId="20396"/>
    <cellStyle name="Normal 11 2 2 2 2 2 6 3" xfId="20397"/>
    <cellStyle name="Normal 11 2 2 2 2 2 7" xfId="40647"/>
    <cellStyle name="Normal 11 2 2 2 2 3" xfId="20398"/>
    <cellStyle name="Normal 11 2 2 2 2 3 2" xfId="20399"/>
    <cellStyle name="Normal 11 2 2 2 2 3 2 2" xfId="20400"/>
    <cellStyle name="Normal 11 2 2 2 2 3 2 2 2" xfId="20401"/>
    <cellStyle name="Normal 11 2 2 2 2 3 2 2 2 2" xfId="20402"/>
    <cellStyle name="Normal 11 2 2 2 2 3 2 2 2 3" xfId="20403"/>
    <cellStyle name="Normal 11 2 2 2 2 3 2 2 3" xfId="20404"/>
    <cellStyle name="Normal 11 2 2 2 2 3 2 2 4" xfId="20405"/>
    <cellStyle name="Normal 11 2 2 2 2 3 2 3" xfId="20406"/>
    <cellStyle name="Normal 11 2 2 2 2 3 2 3 2" xfId="20407"/>
    <cellStyle name="Normal 11 2 2 2 2 3 2 3 3" xfId="20408"/>
    <cellStyle name="Normal 11 2 2 2 2 3 2 4" xfId="20409"/>
    <cellStyle name="Normal 11 2 2 2 2 3 2 5" xfId="20410"/>
    <cellStyle name="Normal 11 2 2 2 2 3 3" xfId="20411"/>
    <cellStyle name="Normal 11 2 2 2 2 3 3 2" xfId="20412"/>
    <cellStyle name="Normal 11 2 2 2 2 3 3 2 2" xfId="20413"/>
    <cellStyle name="Normal 11 2 2 2 2 3 3 2 3" xfId="20414"/>
    <cellStyle name="Normal 11 2 2 2 2 3 3 3" xfId="20415"/>
    <cellStyle name="Normal 11 2 2 2 2 3 3 4" xfId="20416"/>
    <cellStyle name="Normal 11 2 2 2 2 3 4" xfId="20417"/>
    <cellStyle name="Normal 11 2 2 2 2 3 4 2" xfId="20418"/>
    <cellStyle name="Normal 11 2 2 2 2 3 4 3" xfId="20419"/>
    <cellStyle name="Normal 11 2 2 2 2 3 5" xfId="20420"/>
    <cellStyle name="Normal 11 2 2 2 2 3 5 2" xfId="20421"/>
    <cellStyle name="Normal 11 2 2 2 2 3 5 3" xfId="20422"/>
    <cellStyle name="Normal 11 2 2 2 2 3 6" xfId="20423"/>
    <cellStyle name="Normal 11 2 2 2 2 3 6 2" xfId="20424"/>
    <cellStyle name="Normal 11 2 2 2 2 3 7" xfId="20425"/>
    <cellStyle name="Normal 11 2 2 2 2 4" xfId="20426"/>
    <cellStyle name="Normal 11 2 2 2 2 4 2" xfId="20427"/>
    <cellStyle name="Normal 11 2 2 2 2 4 2 2" xfId="20428"/>
    <cellStyle name="Normal 11 2 2 2 2 4 2 2 2" xfId="20429"/>
    <cellStyle name="Normal 11 2 2 2 2 4 2 2 2 2" xfId="20430"/>
    <cellStyle name="Normal 11 2 2 2 2 4 2 2 2 3" xfId="20431"/>
    <cellStyle name="Normal 11 2 2 2 2 4 2 2 3" xfId="20432"/>
    <cellStyle name="Normal 11 2 2 2 2 4 2 2 4" xfId="20433"/>
    <cellStyle name="Normal 11 2 2 2 2 4 2 3" xfId="20434"/>
    <cellStyle name="Normal 11 2 2 2 2 4 2 3 2" xfId="20435"/>
    <cellStyle name="Normal 11 2 2 2 2 4 2 3 3" xfId="20436"/>
    <cellStyle name="Normal 11 2 2 2 2 4 2 4" xfId="20437"/>
    <cellStyle name="Normal 11 2 2 2 2 4 2 5" xfId="20438"/>
    <cellStyle name="Normal 11 2 2 2 2 4 3" xfId="20439"/>
    <cellStyle name="Normal 11 2 2 2 2 4 3 2" xfId="20440"/>
    <cellStyle name="Normal 11 2 2 2 2 4 3 2 2" xfId="20441"/>
    <cellStyle name="Normal 11 2 2 2 2 4 3 2 3" xfId="20442"/>
    <cellStyle name="Normal 11 2 2 2 2 4 3 3" xfId="20443"/>
    <cellStyle name="Normal 11 2 2 2 2 4 3 4" xfId="20444"/>
    <cellStyle name="Normal 11 2 2 2 2 4 4" xfId="20445"/>
    <cellStyle name="Normal 11 2 2 2 2 4 4 2" xfId="20446"/>
    <cellStyle name="Normal 11 2 2 2 2 4 4 3" xfId="20447"/>
    <cellStyle name="Normal 11 2 2 2 2 4 5" xfId="20448"/>
    <cellStyle name="Normal 11 2 2 2 2 4 5 2" xfId="20449"/>
    <cellStyle name="Normal 11 2 2 2 2 4 5 3" xfId="20450"/>
    <cellStyle name="Normal 11 2 2 2 2 4 6" xfId="20451"/>
    <cellStyle name="Normal 11 2 2 2 2 4 6 2" xfId="20452"/>
    <cellStyle name="Normal 11 2 2 2 2 4 7" xfId="20453"/>
    <cellStyle name="Normal 11 2 2 2 2 5" xfId="20454"/>
    <cellStyle name="Normal 11 2 2 2 2 5 2" xfId="20455"/>
    <cellStyle name="Normal 11 2 2 2 2 5 2 2" xfId="20456"/>
    <cellStyle name="Normal 11 2 2 2 2 5 2 2 2" xfId="20457"/>
    <cellStyle name="Normal 11 2 2 2 2 5 2 2 3" xfId="20458"/>
    <cellStyle name="Normal 11 2 2 2 2 5 2 3" xfId="20459"/>
    <cellStyle name="Normal 11 2 2 2 2 5 2 4" xfId="20460"/>
    <cellStyle name="Normal 11 2 2 2 2 5 3" xfId="20461"/>
    <cellStyle name="Normal 11 2 2 2 2 5 3 2" xfId="20462"/>
    <cellStyle name="Normal 11 2 2 2 2 5 3 3" xfId="20463"/>
    <cellStyle name="Normal 11 2 2 2 2 5 4" xfId="20464"/>
    <cellStyle name="Normal 11 2 2 2 2 5 5" xfId="20465"/>
    <cellStyle name="Normal 11 2 2 2 2 6" xfId="20466"/>
    <cellStyle name="Normal 11 2 2 2 2 6 2" xfId="20467"/>
    <cellStyle name="Normal 11 2 2 2 2 6 2 2" xfId="20468"/>
    <cellStyle name="Normal 11 2 2 2 2 6 2 3" xfId="20469"/>
    <cellStyle name="Normal 11 2 2 2 2 6 3" xfId="20470"/>
    <cellStyle name="Normal 11 2 2 2 2 6 4" xfId="20471"/>
    <cellStyle name="Normal 11 2 2 2 2 7" xfId="20472"/>
    <cellStyle name="Normal 11 2 2 2 2 7 2" xfId="20473"/>
    <cellStyle name="Normal 11 2 2 2 2 7 3" xfId="20474"/>
    <cellStyle name="Normal 11 2 2 2 2 8" xfId="20475"/>
    <cellStyle name="Normal 11 2 2 2 2 8 2" xfId="20476"/>
    <cellStyle name="Normal 11 2 2 2 2 8 3" xfId="20477"/>
    <cellStyle name="Normal 11 2 2 2 2 9" xfId="20478"/>
    <cellStyle name="Normal 11 2 2 2 2 9 2" xfId="20479"/>
    <cellStyle name="Normal 11 2 2 2 2 9 3" xfId="20480"/>
    <cellStyle name="Normal 11 2 2 2 3" xfId="20481"/>
    <cellStyle name="Normal 11 2 2 2 3 2" xfId="20482"/>
    <cellStyle name="Normal 11 2 2 2 3 2 2" xfId="20483"/>
    <cellStyle name="Normal 11 2 2 2 3 2 2 2" xfId="20484"/>
    <cellStyle name="Normal 11 2 2 2 3 2 2 2 2" xfId="20485"/>
    <cellStyle name="Normal 11 2 2 2 3 2 2 2 3" xfId="20486"/>
    <cellStyle name="Normal 11 2 2 2 3 2 2 3" xfId="20487"/>
    <cellStyle name="Normal 11 2 2 2 3 2 2 4" xfId="20488"/>
    <cellStyle name="Normal 11 2 2 2 3 2 3" xfId="20489"/>
    <cellStyle name="Normal 11 2 2 2 3 2 3 2" xfId="20490"/>
    <cellStyle name="Normal 11 2 2 2 3 2 3 3" xfId="20491"/>
    <cellStyle name="Normal 11 2 2 2 3 2 4" xfId="20492"/>
    <cellStyle name="Normal 11 2 2 2 3 2 5" xfId="20493"/>
    <cellStyle name="Normal 11 2 2 2 3 3" xfId="20494"/>
    <cellStyle name="Normal 11 2 2 2 3 3 2" xfId="20495"/>
    <cellStyle name="Normal 11 2 2 2 3 3 2 2" xfId="20496"/>
    <cellStyle name="Normal 11 2 2 2 3 3 2 3" xfId="20497"/>
    <cellStyle name="Normal 11 2 2 2 3 3 3" xfId="20498"/>
    <cellStyle name="Normal 11 2 2 2 3 3 4" xfId="20499"/>
    <cellStyle name="Normal 11 2 2 2 3 4" xfId="20500"/>
    <cellStyle name="Normal 11 2 2 2 3 4 2" xfId="20501"/>
    <cellStyle name="Normal 11 2 2 2 3 4 3" xfId="20502"/>
    <cellStyle name="Normal 11 2 2 2 3 5" xfId="20503"/>
    <cellStyle name="Normal 11 2 2 2 3 5 2" xfId="20504"/>
    <cellStyle name="Normal 11 2 2 2 3 5 3" xfId="20505"/>
    <cellStyle name="Normal 11 2 2 2 3 6" xfId="20506"/>
    <cellStyle name="Normal 11 2 2 2 3 6 2" xfId="20507"/>
    <cellStyle name="Normal 11 2 2 2 3 6 3" xfId="20508"/>
    <cellStyle name="Normal 11 2 2 2 3 7" xfId="40648"/>
    <cellStyle name="Normal 11 2 2 2 4" xfId="20509"/>
    <cellStyle name="Normal 11 2 2 2 4 2" xfId="20510"/>
    <cellStyle name="Normal 11 2 2 2 4 2 2" xfId="20511"/>
    <cellStyle name="Normal 11 2 2 2 4 2 2 2" xfId="20512"/>
    <cellStyle name="Normal 11 2 2 2 4 2 2 2 2" xfId="20513"/>
    <cellStyle name="Normal 11 2 2 2 4 2 2 2 3" xfId="20514"/>
    <cellStyle name="Normal 11 2 2 2 4 2 2 3" xfId="20515"/>
    <cellStyle name="Normal 11 2 2 2 4 2 2 4" xfId="20516"/>
    <cellStyle name="Normal 11 2 2 2 4 2 3" xfId="20517"/>
    <cellStyle name="Normal 11 2 2 2 4 2 3 2" xfId="20518"/>
    <cellStyle name="Normal 11 2 2 2 4 2 3 3" xfId="20519"/>
    <cellStyle name="Normal 11 2 2 2 4 2 4" xfId="20520"/>
    <cellStyle name="Normal 11 2 2 2 4 2 5" xfId="20521"/>
    <cellStyle name="Normal 11 2 2 2 4 3" xfId="20522"/>
    <cellStyle name="Normal 11 2 2 2 4 3 2" xfId="20523"/>
    <cellStyle name="Normal 11 2 2 2 4 3 2 2" xfId="20524"/>
    <cellStyle name="Normal 11 2 2 2 4 3 2 3" xfId="20525"/>
    <cellStyle name="Normal 11 2 2 2 4 3 3" xfId="20526"/>
    <cellStyle name="Normal 11 2 2 2 4 3 4" xfId="20527"/>
    <cellStyle name="Normal 11 2 2 2 4 4" xfId="20528"/>
    <cellStyle name="Normal 11 2 2 2 4 4 2" xfId="20529"/>
    <cellStyle name="Normal 11 2 2 2 4 4 3" xfId="20530"/>
    <cellStyle name="Normal 11 2 2 2 4 5" xfId="20531"/>
    <cellStyle name="Normal 11 2 2 2 4 5 2" xfId="20532"/>
    <cellStyle name="Normal 11 2 2 2 4 5 3" xfId="20533"/>
    <cellStyle name="Normal 11 2 2 2 4 6" xfId="20534"/>
    <cellStyle name="Normal 11 2 2 2 4 6 2" xfId="20535"/>
    <cellStyle name="Normal 11 2 2 2 4 7" xfId="20536"/>
    <cellStyle name="Normal 11 2 2 2 5" xfId="20537"/>
    <cellStyle name="Normal 11 2 2 2 5 2" xfId="20538"/>
    <cellStyle name="Normal 11 2 2 2 5 2 2" xfId="20539"/>
    <cellStyle name="Normal 11 2 2 2 5 2 2 2" xfId="20540"/>
    <cellStyle name="Normal 11 2 2 2 5 2 2 2 2" xfId="20541"/>
    <cellStyle name="Normal 11 2 2 2 5 2 2 2 3" xfId="20542"/>
    <cellStyle name="Normal 11 2 2 2 5 2 2 3" xfId="20543"/>
    <cellStyle name="Normal 11 2 2 2 5 2 2 4" xfId="20544"/>
    <cellStyle name="Normal 11 2 2 2 5 2 3" xfId="20545"/>
    <cellStyle name="Normal 11 2 2 2 5 2 3 2" xfId="20546"/>
    <cellStyle name="Normal 11 2 2 2 5 2 3 3" xfId="20547"/>
    <cellStyle name="Normal 11 2 2 2 5 2 4" xfId="20548"/>
    <cellStyle name="Normal 11 2 2 2 5 2 5" xfId="20549"/>
    <cellStyle name="Normal 11 2 2 2 5 3" xfId="20550"/>
    <cellStyle name="Normal 11 2 2 2 5 3 2" xfId="20551"/>
    <cellStyle name="Normal 11 2 2 2 5 3 2 2" xfId="20552"/>
    <cellStyle name="Normal 11 2 2 2 5 3 2 3" xfId="20553"/>
    <cellStyle name="Normal 11 2 2 2 5 3 3" xfId="20554"/>
    <cellStyle name="Normal 11 2 2 2 5 3 4" xfId="20555"/>
    <cellStyle name="Normal 11 2 2 2 5 4" xfId="20556"/>
    <cellStyle name="Normal 11 2 2 2 5 4 2" xfId="20557"/>
    <cellStyle name="Normal 11 2 2 2 5 4 3" xfId="20558"/>
    <cellStyle name="Normal 11 2 2 2 5 5" xfId="20559"/>
    <cellStyle name="Normal 11 2 2 2 5 5 2" xfId="20560"/>
    <cellStyle name="Normal 11 2 2 2 5 5 3" xfId="20561"/>
    <cellStyle name="Normal 11 2 2 2 5 6" xfId="20562"/>
    <cellStyle name="Normal 11 2 2 2 5 6 2" xfId="20563"/>
    <cellStyle name="Normal 11 2 2 2 5 7" xfId="20564"/>
    <cellStyle name="Normal 11 2 2 2 6" xfId="20565"/>
    <cellStyle name="Normal 11 2 2 2 6 2" xfId="20566"/>
    <cellStyle name="Normal 11 2 2 2 6 2 2" xfId="20567"/>
    <cellStyle name="Normal 11 2 2 2 6 2 2 2" xfId="20568"/>
    <cellStyle name="Normal 11 2 2 2 6 2 2 3" xfId="20569"/>
    <cellStyle name="Normal 11 2 2 2 6 2 3" xfId="20570"/>
    <cellStyle name="Normal 11 2 2 2 6 2 4" xfId="20571"/>
    <cellStyle name="Normal 11 2 2 2 6 3" xfId="20572"/>
    <cellStyle name="Normal 11 2 2 2 6 3 2" xfId="20573"/>
    <cellStyle name="Normal 11 2 2 2 6 3 3" xfId="20574"/>
    <cellStyle name="Normal 11 2 2 2 6 4" xfId="20575"/>
    <cellStyle name="Normal 11 2 2 2 6 5" xfId="20576"/>
    <cellStyle name="Normal 11 2 2 2 7" xfId="20577"/>
    <cellStyle name="Normal 11 2 2 2 7 2" xfId="20578"/>
    <cellStyle name="Normal 11 2 2 2 7 2 2" xfId="20579"/>
    <cellStyle name="Normal 11 2 2 2 7 2 3" xfId="20580"/>
    <cellStyle name="Normal 11 2 2 2 7 3" xfId="20581"/>
    <cellStyle name="Normal 11 2 2 2 7 4" xfId="20582"/>
    <cellStyle name="Normal 11 2 2 2 8" xfId="20583"/>
    <cellStyle name="Normal 11 2 2 2 8 2" xfId="20584"/>
    <cellStyle name="Normal 11 2 2 2 8 3" xfId="20585"/>
    <cellStyle name="Normal 11 2 2 2 9" xfId="20586"/>
    <cellStyle name="Normal 11 2 2 2 9 2" xfId="20587"/>
    <cellStyle name="Normal 11 2 2 2 9 3" xfId="20588"/>
    <cellStyle name="Normal 11 2 2 3" xfId="20589"/>
    <cellStyle name="Normal 11 2 2 3 10" xfId="40649"/>
    <cellStyle name="Normal 11 2 2 3 2" xfId="20590"/>
    <cellStyle name="Normal 11 2 2 3 2 2" xfId="20591"/>
    <cellStyle name="Normal 11 2 2 3 2 2 2" xfId="20592"/>
    <cellStyle name="Normal 11 2 2 3 2 2 2 2" xfId="20593"/>
    <cellStyle name="Normal 11 2 2 3 2 2 2 2 2" xfId="20594"/>
    <cellStyle name="Normal 11 2 2 3 2 2 2 2 3" xfId="20595"/>
    <cellStyle name="Normal 11 2 2 3 2 2 2 3" xfId="20596"/>
    <cellStyle name="Normal 11 2 2 3 2 2 2 4" xfId="20597"/>
    <cellStyle name="Normal 11 2 2 3 2 2 3" xfId="20598"/>
    <cellStyle name="Normal 11 2 2 3 2 2 3 2" xfId="20599"/>
    <cellStyle name="Normal 11 2 2 3 2 2 3 3" xfId="20600"/>
    <cellStyle name="Normal 11 2 2 3 2 2 4" xfId="20601"/>
    <cellStyle name="Normal 11 2 2 3 2 2 5" xfId="20602"/>
    <cellStyle name="Normal 11 2 2 3 2 3" xfId="20603"/>
    <cellStyle name="Normal 11 2 2 3 2 3 2" xfId="20604"/>
    <cellStyle name="Normal 11 2 2 3 2 3 2 2" xfId="20605"/>
    <cellStyle name="Normal 11 2 2 3 2 3 2 3" xfId="20606"/>
    <cellStyle name="Normal 11 2 2 3 2 3 3" xfId="20607"/>
    <cellStyle name="Normal 11 2 2 3 2 3 4" xfId="20608"/>
    <cellStyle name="Normal 11 2 2 3 2 4" xfId="20609"/>
    <cellStyle name="Normal 11 2 2 3 2 4 2" xfId="20610"/>
    <cellStyle name="Normal 11 2 2 3 2 4 3" xfId="20611"/>
    <cellStyle name="Normal 11 2 2 3 2 5" xfId="20612"/>
    <cellStyle name="Normal 11 2 2 3 2 5 2" xfId="20613"/>
    <cellStyle name="Normal 11 2 2 3 2 5 3" xfId="20614"/>
    <cellStyle name="Normal 11 2 2 3 2 6" xfId="20615"/>
    <cellStyle name="Normal 11 2 2 3 2 6 2" xfId="20616"/>
    <cellStyle name="Normal 11 2 2 3 2 6 3" xfId="20617"/>
    <cellStyle name="Normal 11 2 2 3 2 7" xfId="40650"/>
    <cellStyle name="Normal 11 2 2 3 3" xfId="20618"/>
    <cellStyle name="Normal 11 2 2 3 3 2" xfId="20619"/>
    <cellStyle name="Normal 11 2 2 3 3 2 2" xfId="20620"/>
    <cellStyle name="Normal 11 2 2 3 3 2 2 2" xfId="20621"/>
    <cellStyle name="Normal 11 2 2 3 3 2 2 2 2" xfId="20622"/>
    <cellStyle name="Normal 11 2 2 3 3 2 2 2 3" xfId="20623"/>
    <cellStyle name="Normal 11 2 2 3 3 2 2 3" xfId="20624"/>
    <cellStyle name="Normal 11 2 2 3 3 2 2 4" xfId="20625"/>
    <cellStyle name="Normal 11 2 2 3 3 2 3" xfId="20626"/>
    <cellStyle name="Normal 11 2 2 3 3 2 3 2" xfId="20627"/>
    <cellStyle name="Normal 11 2 2 3 3 2 3 3" xfId="20628"/>
    <cellStyle name="Normal 11 2 2 3 3 2 4" xfId="20629"/>
    <cellStyle name="Normal 11 2 2 3 3 2 5" xfId="20630"/>
    <cellStyle name="Normal 11 2 2 3 3 3" xfId="20631"/>
    <cellStyle name="Normal 11 2 2 3 3 3 2" xfId="20632"/>
    <cellStyle name="Normal 11 2 2 3 3 3 2 2" xfId="20633"/>
    <cellStyle name="Normal 11 2 2 3 3 3 2 3" xfId="20634"/>
    <cellStyle name="Normal 11 2 2 3 3 3 3" xfId="20635"/>
    <cellStyle name="Normal 11 2 2 3 3 3 4" xfId="20636"/>
    <cellStyle name="Normal 11 2 2 3 3 4" xfId="20637"/>
    <cellStyle name="Normal 11 2 2 3 3 4 2" xfId="20638"/>
    <cellStyle name="Normal 11 2 2 3 3 4 3" xfId="20639"/>
    <cellStyle name="Normal 11 2 2 3 3 5" xfId="20640"/>
    <cellStyle name="Normal 11 2 2 3 3 5 2" xfId="20641"/>
    <cellStyle name="Normal 11 2 2 3 3 5 3" xfId="20642"/>
    <cellStyle name="Normal 11 2 2 3 3 6" xfId="20643"/>
    <cellStyle name="Normal 11 2 2 3 3 6 2" xfId="20644"/>
    <cellStyle name="Normal 11 2 2 3 3 7" xfId="20645"/>
    <cellStyle name="Normal 11 2 2 3 4" xfId="20646"/>
    <cellStyle name="Normal 11 2 2 3 4 2" xfId="20647"/>
    <cellStyle name="Normal 11 2 2 3 4 2 2" xfId="20648"/>
    <cellStyle name="Normal 11 2 2 3 4 2 2 2" xfId="20649"/>
    <cellStyle name="Normal 11 2 2 3 4 2 2 2 2" xfId="20650"/>
    <cellStyle name="Normal 11 2 2 3 4 2 2 2 3" xfId="20651"/>
    <cellStyle name="Normal 11 2 2 3 4 2 2 3" xfId="20652"/>
    <cellStyle name="Normal 11 2 2 3 4 2 2 4" xfId="20653"/>
    <cellStyle name="Normal 11 2 2 3 4 2 3" xfId="20654"/>
    <cellStyle name="Normal 11 2 2 3 4 2 3 2" xfId="20655"/>
    <cellStyle name="Normal 11 2 2 3 4 2 3 3" xfId="20656"/>
    <cellStyle name="Normal 11 2 2 3 4 2 4" xfId="20657"/>
    <cellStyle name="Normal 11 2 2 3 4 2 5" xfId="20658"/>
    <cellStyle name="Normal 11 2 2 3 4 3" xfId="20659"/>
    <cellStyle name="Normal 11 2 2 3 4 3 2" xfId="20660"/>
    <cellStyle name="Normal 11 2 2 3 4 3 2 2" xfId="20661"/>
    <cellStyle name="Normal 11 2 2 3 4 3 2 3" xfId="20662"/>
    <cellStyle name="Normal 11 2 2 3 4 3 3" xfId="20663"/>
    <cellStyle name="Normal 11 2 2 3 4 3 4" xfId="20664"/>
    <cellStyle name="Normal 11 2 2 3 4 4" xfId="20665"/>
    <cellStyle name="Normal 11 2 2 3 4 4 2" xfId="20666"/>
    <cellStyle name="Normal 11 2 2 3 4 4 3" xfId="20667"/>
    <cellStyle name="Normal 11 2 2 3 4 5" xfId="20668"/>
    <cellStyle name="Normal 11 2 2 3 4 5 2" xfId="20669"/>
    <cellStyle name="Normal 11 2 2 3 4 5 3" xfId="20670"/>
    <cellStyle name="Normal 11 2 2 3 4 6" xfId="20671"/>
    <cellStyle name="Normal 11 2 2 3 4 6 2" xfId="20672"/>
    <cellStyle name="Normal 11 2 2 3 4 7" xfId="20673"/>
    <cellStyle name="Normal 11 2 2 3 5" xfId="20674"/>
    <cellStyle name="Normal 11 2 2 3 5 2" xfId="20675"/>
    <cellStyle name="Normal 11 2 2 3 5 2 2" xfId="20676"/>
    <cellStyle name="Normal 11 2 2 3 5 2 2 2" xfId="20677"/>
    <cellStyle name="Normal 11 2 2 3 5 2 2 3" xfId="20678"/>
    <cellStyle name="Normal 11 2 2 3 5 2 3" xfId="20679"/>
    <cellStyle name="Normal 11 2 2 3 5 2 4" xfId="20680"/>
    <cellStyle name="Normal 11 2 2 3 5 3" xfId="20681"/>
    <cellStyle name="Normal 11 2 2 3 5 3 2" xfId="20682"/>
    <cellStyle name="Normal 11 2 2 3 5 3 3" xfId="20683"/>
    <cellStyle name="Normal 11 2 2 3 5 4" xfId="20684"/>
    <cellStyle name="Normal 11 2 2 3 5 5" xfId="20685"/>
    <cellStyle name="Normal 11 2 2 3 6" xfId="20686"/>
    <cellStyle name="Normal 11 2 2 3 6 2" xfId="20687"/>
    <cellStyle name="Normal 11 2 2 3 6 2 2" xfId="20688"/>
    <cellStyle name="Normal 11 2 2 3 6 2 3" xfId="20689"/>
    <cellStyle name="Normal 11 2 2 3 6 3" xfId="20690"/>
    <cellStyle name="Normal 11 2 2 3 6 4" xfId="20691"/>
    <cellStyle name="Normal 11 2 2 3 7" xfId="20692"/>
    <cellStyle name="Normal 11 2 2 3 7 2" xfId="20693"/>
    <cellStyle name="Normal 11 2 2 3 7 3" xfId="20694"/>
    <cellStyle name="Normal 11 2 2 3 8" xfId="20695"/>
    <cellStyle name="Normal 11 2 2 3 8 2" xfId="20696"/>
    <cellStyle name="Normal 11 2 2 3 8 3" xfId="20697"/>
    <cellStyle name="Normal 11 2 2 3 9" xfId="20698"/>
    <cellStyle name="Normal 11 2 2 3 9 2" xfId="20699"/>
    <cellStyle name="Normal 11 2 2 3 9 3" xfId="20700"/>
    <cellStyle name="Normal 11 2 2 4" xfId="20701"/>
    <cellStyle name="Normal 11 2 2 4 2" xfId="20702"/>
    <cellStyle name="Normal 11 2 2 4 2 2" xfId="20703"/>
    <cellStyle name="Normal 11 2 2 4 2 2 2" xfId="20704"/>
    <cellStyle name="Normal 11 2 2 4 2 2 2 2" xfId="20705"/>
    <cellStyle name="Normal 11 2 2 4 2 2 2 3" xfId="20706"/>
    <cellStyle name="Normal 11 2 2 4 2 2 3" xfId="20707"/>
    <cellStyle name="Normal 11 2 2 4 2 2 4" xfId="20708"/>
    <cellStyle name="Normal 11 2 2 4 2 3" xfId="20709"/>
    <cellStyle name="Normal 11 2 2 4 2 3 2" xfId="20710"/>
    <cellStyle name="Normal 11 2 2 4 2 3 3" xfId="20711"/>
    <cellStyle name="Normal 11 2 2 4 2 4" xfId="20712"/>
    <cellStyle name="Normal 11 2 2 4 2 5" xfId="20713"/>
    <cellStyle name="Normal 11 2 2 4 3" xfId="20714"/>
    <cellStyle name="Normal 11 2 2 4 3 2" xfId="20715"/>
    <cellStyle name="Normal 11 2 2 4 3 2 2" xfId="20716"/>
    <cellStyle name="Normal 11 2 2 4 3 2 3" xfId="20717"/>
    <cellStyle name="Normal 11 2 2 4 3 3" xfId="20718"/>
    <cellStyle name="Normal 11 2 2 4 3 4" xfId="20719"/>
    <cellStyle name="Normal 11 2 2 4 4" xfId="20720"/>
    <cellStyle name="Normal 11 2 2 4 4 2" xfId="20721"/>
    <cellStyle name="Normal 11 2 2 4 4 3" xfId="20722"/>
    <cellStyle name="Normal 11 2 2 4 5" xfId="20723"/>
    <cellStyle name="Normal 11 2 2 4 5 2" xfId="20724"/>
    <cellStyle name="Normal 11 2 2 4 5 3" xfId="20725"/>
    <cellStyle name="Normal 11 2 2 4 6" xfId="20726"/>
    <cellStyle name="Normal 11 2 2 4 6 2" xfId="20727"/>
    <cellStyle name="Normal 11 2 2 4 6 3" xfId="20728"/>
    <cellStyle name="Normal 11 2 2 4 7" xfId="40651"/>
    <cellStyle name="Normal 11 2 2 5" xfId="20729"/>
    <cellStyle name="Normal 11 2 2 5 2" xfId="20730"/>
    <cellStyle name="Normal 11 2 2 5 2 2" xfId="20731"/>
    <cellStyle name="Normal 11 2 2 5 2 2 2" xfId="20732"/>
    <cellStyle name="Normal 11 2 2 5 2 2 2 2" xfId="20733"/>
    <cellStyle name="Normal 11 2 2 5 2 2 2 3" xfId="20734"/>
    <cellStyle name="Normal 11 2 2 5 2 2 3" xfId="20735"/>
    <cellStyle name="Normal 11 2 2 5 2 2 4" xfId="20736"/>
    <cellStyle name="Normal 11 2 2 5 2 3" xfId="20737"/>
    <cellStyle name="Normal 11 2 2 5 2 3 2" xfId="20738"/>
    <cellStyle name="Normal 11 2 2 5 2 3 3" xfId="20739"/>
    <cellStyle name="Normal 11 2 2 5 2 4" xfId="20740"/>
    <cellStyle name="Normal 11 2 2 5 2 5" xfId="20741"/>
    <cellStyle name="Normal 11 2 2 5 3" xfId="20742"/>
    <cellStyle name="Normal 11 2 2 5 3 2" xfId="20743"/>
    <cellStyle name="Normal 11 2 2 5 3 2 2" xfId="20744"/>
    <cellStyle name="Normal 11 2 2 5 3 2 3" xfId="20745"/>
    <cellStyle name="Normal 11 2 2 5 3 3" xfId="20746"/>
    <cellStyle name="Normal 11 2 2 5 3 4" xfId="20747"/>
    <cellStyle name="Normal 11 2 2 5 4" xfId="20748"/>
    <cellStyle name="Normal 11 2 2 5 4 2" xfId="20749"/>
    <cellStyle name="Normal 11 2 2 5 4 3" xfId="20750"/>
    <cellStyle name="Normal 11 2 2 5 5" xfId="20751"/>
    <cellStyle name="Normal 11 2 2 5 5 2" xfId="20752"/>
    <cellStyle name="Normal 11 2 2 5 5 3" xfId="20753"/>
    <cellStyle name="Normal 11 2 2 5 6" xfId="20754"/>
    <cellStyle name="Normal 11 2 2 5 6 2" xfId="20755"/>
    <cellStyle name="Normal 11 2 2 5 7" xfId="20756"/>
    <cellStyle name="Normal 11 2 2 6" xfId="20757"/>
    <cellStyle name="Normal 11 2 2 6 2" xfId="20758"/>
    <cellStyle name="Normal 11 2 2 6 2 2" xfId="20759"/>
    <cellStyle name="Normal 11 2 2 6 2 2 2" xfId="20760"/>
    <cellStyle name="Normal 11 2 2 6 2 2 2 2" xfId="20761"/>
    <cellStyle name="Normal 11 2 2 6 2 2 2 3" xfId="20762"/>
    <cellStyle name="Normal 11 2 2 6 2 2 3" xfId="20763"/>
    <cellStyle name="Normal 11 2 2 6 2 2 4" xfId="20764"/>
    <cellStyle name="Normal 11 2 2 6 2 3" xfId="20765"/>
    <cellStyle name="Normal 11 2 2 6 2 3 2" xfId="20766"/>
    <cellStyle name="Normal 11 2 2 6 2 3 3" xfId="20767"/>
    <cellStyle name="Normal 11 2 2 6 2 4" xfId="20768"/>
    <cellStyle name="Normal 11 2 2 6 2 5" xfId="20769"/>
    <cellStyle name="Normal 11 2 2 6 3" xfId="20770"/>
    <cellStyle name="Normal 11 2 2 6 3 2" xfId="20771"/>
    <cellStyle name="Normal 11 2 2 6 3 2 2" xfId="20772"/>
    <cellStyle name="Normal 11 2 2 6 3 2 3" xfId="20773"/>
    <cellStyle name="Normal 11 2 2 6 3 3" xfId="20774"/>
    <cellStyle name="Normal 11 2 2 6 3 4" xfId="20775"/>
    <cellStyle name="Normal 11 2 2 6 4" xfId="20776"/>
    <cellStyle name="Normal 11 2 2 6 4 2" xfId="20777"/>
    <cellStyle name="Normal 11 2 2 6 4 3" xfId="20778"/>
    <cellStyle name="Normal 11 2 2 6 5" xfId="20779"/>
    <cellStyle name="Normal 11 2 2 6 5 2" xfId="20780"/>
    <cellStyle name="Normal 11 2 2 6 5 3" xfId="20781"/>
    <cellStyle name="Normal 11 2 2 6 6" xfId="20782"/>
    <cellStyle name="Normal 11 2 2 6 6 2" xfId="20783"/>
    <cellStyle name="Normal 11 2 2 6 7" xfId="20784"/>
    <cellStyle name="Normal 11 2 2 7" xfId="20785"/>
    <cellStyle name="Normal 11 2 2 7 2" xfId="20786"/>
    <cellStyle name="Normal 11 2 2 7 2 2" xfId="20787"/>
    <cellStyle name="Normal 11 2 2 7 2 2 2" xfId="20788"/>
    <cellStyle name="Normal 11 2 2 7 2 2 3" xfId="20789"/>
    <cellStyle name="Normal 11 2 2 7 2 3" xfId="20790"/>
    <cellStyle name="Normal 11 2 2 7 2 4" xfId="20791"/>
    <cellStyle name="Normal 11 2 2 7 3" xfId="20792"/>
    <cellStyle name="Normal 11 2 2 7 3 2" xfId="20793"/>
    <cellStyle name="Normal 11 2 2 7 3 3" xfId="20794"/>
    <cellStyle name="Normal 11 2 2 7 4" xfId="20795"/>
    <cellStyle name="Normal 11 2 2 7 5" xfId="20796"/>
    <cellStyle name="Normal 11 2 2 8" xfId="20797"/>
    <cellStyle name="Normal 11 2 2 8 2" xfId="20798"/>
    <cellStyle name="Normal 11 2 2 8 2 2" xfId="20799"/>
    <cellStyle name="Normal 11 2 2 8 2 3" xfId="20800"/>
    <cellStyle name="Normal 11 2 2 8 3" xfId="20801"/>
    <cellStyle name="Normal 11 2 2 8 4" xfId="20802"/>
    <cellStyle name="Normal 11 2 2 9" xfId="20803"/>
    <cellStyle name="Normal 11 2 2 9 2" xfId="20804"/>
    <cellStyle name="Normal 11 2 2 9 3" xfId="20805"/>
    <cellStyle name="Normal 11 2 3" xfId="20806"/>
    <cellStyle name="Normal 11 2 3 10" xfId="20807"/>
    <cellStyle name="Normal 11 2 3 10 2" xfId="20808"/>
    <cellStyle name="Normal 11 2 3 10 3" xfId="20809"/>
    <cellStyle name="Normal 11 2 3 11" xfId="40652"/>
    <cellStyle name="Normal 11 2 3 2" xfId="20810"/>
    <cellStyle name="Normal 11 2 3 2 10" xfId="40653"/>
    <cellStyle name="Normal 11 2 3 2 2" xfId="20811"/>
    <cellStyle name="Normal 11 2 3 2 2 2" xfId="20812"/>
    <cellStyle name="Normal 11 2 3 2 2 2 2" xfId="20813"/>
    <cellStyle name="Normal 11 2 3 2 2 2 2 2" xfId="20814"/>
    <cellStyle name="Normal 11 2 3 2 2 2 2 2 2" xfId="20815"/>
    <cellStyle name="Normal 11 2 3 2 2 2 2 2 3" xfId="20816"/>
    <cellStyle name="Normal 11 2 3 2 2 2 2 3" xfId="20817"/>
    <cellStyle name="Normal 11 2 3 2 2 2 2 4" xfId="20818"/>
    <cellStyle name="Normal 11 2 3 2 2 2 3" xfId="20819"/>
    <cellStyle name="Normal 11 2 3 2 2 2 3 2" xfId="20820"/>
    <cellStyle name="Normal 11 2 3 2 2 2 3 3" xfId="20821"/>
    <cellStyle name="Normal 11 2 3 2 2 2 4" xfId="20822"/>
    <cellStyle name="Normal 11 2 3 2 2 2 5" xfId="20823"/>
    <cellStyle name="Normal 11 2 3 2 2 3" xfId="20824"/>
    <cellStyle name="Normal 11 2 3 2 2 3 2" xfId="20825"/>
    <cellStyle name="Normal 11 2 3 2 2 3 2 2" xfId="20826"/>
    <cellStyle name="Normal 11 2 3 2 2 3 2 3" xfId="20827"/>
    <cellStyle name="Normal 11 2 3 2 2 3 3" xfId="20828"/>
    <cellStyle name="Normal 11 2 3 2 2 3 4" xfId="20829"/>
    <cellStyle name="Normal 11 2 3 2 2 4" xfId="20830"/>
    <cellStyle name="Normal 11 2 3 2 2 4 2" xfId="20831"/>
    <cellStyle name="Normal 11 2 3 2 2 4 3" xfId="20832"/>
    <cellStyle name="Normal 11 2 3 2 2 5" xfId="20833"/>
    <cellStyle name="Normal 11 2 3 2 2 5 2" xfId="20834"/>
    <cellStyle name="Normal 11 2 3 2 2 5 3" xfId="20835"/>
    <cellStyle name="Normal 11 2 3 2 2 6" xfId="20836"/>
    <cellStyle name="Normal 11 2 3 2 2 6 2" xfId="20837"/>
    <cellStyle name="Normal 11 2 3 2 2 6 3" xfId="20838"/>
    <cellStyle name="Normal 11 2 3 2 2 7" xfId="40654"/>
    <cellStyle name="Normal 11 2 3 2 3" xfId="20839"/>
    <cellStyle name="Normal 11 2 3 2 3 2" xfId="20840"/>
    <cellStyle name="Normal 11 2 3 2 3 2 2" xfId="20841"/>
    <cellStyle name="Normal 11 2 3 2 3 2 2 2" xfId="20842"/>
    <cellStyle name="Normal 11 2 3 2 3 2 2 2 2" xfId="20843"/>
    <cellStyle name="Normal 11 2 3 2 3 2 2 2 3" xfId="20844"/>
    <cellStyle name="Normal 11 2 3 2 3 2 2 3" xfId="20845"/>
    <cellStyle name="Normal 11 2 3 2 3 2 2 4" xfId="20846"/>
    <cellStyle name="Normal 11 2 3 2 3 2 3" xfId="20847"/>
    <cellStyle name="Normal 11 2 3 2 3 2 3 2" xfId="20848"/>
    <cellStyle name="Normal 11 2 3 2 3 2 3 3" xfId="20849"/>
    <cellStyle name="Normal 11 2 3 2 3 2 4" xfId="20850"/>
    <cellStyle name="Normal 11 2 3 2 3 2 5" xfId="20851"/>
    <cellStyle name="Normal 11 2 3 2 3 3" xfId="20852"/>
    <cellStyle name="Normal 11 2 3 2 3 3 2" xfId="20853"/>
    <cellStyle name="Normal 11 2 3 2 3 3 2 2" xfId="20854"/>
    <cellStyle name="Normal 11 2 3 2 3 3 2 3" xfId="20855"/>
    <cellStyle name="Normal 11 2 3 2 3 3 3" xfId="20856"/>
    <cellStyle name="Normal 11 2 3 2 3 3 4" xfId="20857"/>
    <cellStyle name="Normal 11 2 3 2 3 4" xfId="20858"/>
    <cellStyle name="Normal 11 2 3 2 3 4 2" xfId="20859"/>
    <cellStyle name="Normal 11 2 3 2 3 4 3" xfId="20860"/>
    <cellStyle name="Normal 11 2 3 2 3 5" xfId="20861"/>
    <cellStyle name="Normal 11 2 3 2 3 5 2" xfId="20862"/>
    <cellStyle name="Normal 11 2 3 2 3 5 3" xfId="20863"/>
    <cellStyle name="Normal 11 2 3 2 3 6" xfId="20864"/>
    <cellStyle name="Normal 11 2 3 2 3 6 2" xfId="20865"/>
    <cellStyle name="Normal 11 2 3 2 3 7" xfId="20866"/>
    <cellStyle name="Normal 11 2 3 2 4" xfId="20867"/>
    <cellStyle name="Normal 11 2 3 2 4 2" xfId="20868"/>
    <cellStyle name="Normal 11 2 3 2 4 2 2" xfId="20869"/>
    <cellStyle name="Normal 11 2 3 2 4 2 2 2" xfId="20870"/>
    <cellStyle name="Normal 11 2 3 2 4 2 2 2 2" xfId="20871"/>
    <cellStyle name="Normal 11 2 3 2 4 2 2 2 3" xfId="20872"/>
    <cellStyle name="Normal 11 2 3 2 4 2 2 3" xfId="20873"/>
    <cellStyle name="Normal 11 2 3 2 4 2 2 4" xfId="20874"/>
    <cellStyle name="Normal 11 2 3 2 4 2 3" xfId="20875"/>
    <cellStyle name="Normal 11 2 3 2 4 2 3 2" xfId="20876"/>
    <cellStyle name="Normal 11 2 3 2 4 2 3 3" xfId="20877"/>
    <cellStyle name="Normal 11 2 3 2 4 2 4" xfId="20878"/>
    <cellStyle name="Normal 11 2 3 2 4 2 5" xfId="20879"/>
    <cellStyle name="Normal 11 2 3 2 4 3" xfId="20880"/>
    <cellStyle name="Normal 11 2 3 2 4 3 2" xfId="20881"/>
    <cellStyle name="Normal 11 2 3 2 4 3 2 2" xfId="20882"/>
    <cellStyle name="Normal 11 2 3 2 4 3 2 3" xfId="20883"/>
    <cellStyle name="Normal 11 2 3 2 4 3 3" xfId="20884"/>
    <cellStyle name="Normal 11 2 3 2 4 3 4" xfId="20885"/>
    <cellStyle name="Normal 11 2 3 2 4 4" xfId="20886"/>
    <cellStyle name="Normal 11 2 3 2 4 4 2" xfId="20887"/>
    <cellStyle name="Normal 11 2 3 2 4 4 3" xfId="20888"/>
    <cellStyle name="Normal 11 2 3 2 4 5" xfId="20889"/>
    <cellStyle name="Normal 11 2 3 2 4 5 2" xfId="20890"/>
    <cellStyle name="Normal 11 2 3 2 4 5 3" xfId="20891"/>
    <cellStyle name="Normal 11 2 3 2 4 6" xfId="20892"/>
    <cellStyle name="Normal 11 2 3 2 4 6 2" xfId="20893"/>
    <cellStyle name="Normal 11 2 3 2 4 7" xfId="20894"/>
    <cellStyle name="Normal 11 2 3 2 5" xfId="20895"/>
    <cellStyle name="Normal 11 2 3 2 5 2" xfId="20896"/>
    <cellStyle name="Normal 11 2 3 2 5 2 2" xfId="20897"/>
    <cellStyle name="Normal 11 2 3 2 5 2 2 2" xfId="20898"/>
    <cellStyle name="Normal 11 2 3 2 5 2 2 3" xfId="20899"/>
    <cellStyle name="Normal 11 2 3 2 5 2 3" xfId="20900"/>
    <cellStyle name="Normal 11 2 3 2 5 2 4" xfId="20901"/>
    <cellStyle name="Normal 11 2 3 2 5 3" xfId="20902"/>
    <cellStyle name="Normal 11 2 3 2 5 3 2" xfId="20903"/>
    <cellStyle name="Normal 11 2 3 2 5 3 3" xfId="20904"/>
    <cellStyle name="Normal 11 2 3 2 5 4" xfId="20905"/>
    <cellStyle name="Normal 11 2 3 2 5 5" xfId="20906"/>
    <cellStyle name="Normal 11 2 3 2 6" xfId="20907"/>
    <cellStyle name="Normal 11 2 3 2 6 2" xfId="20908"/>
    <cellStyle name="Normal 11 2 3 2 6 2 2" xfId="20909"/>
    <cellStyle name="Normal 11 2 3 2 6 2 3" xfId="20910"/>
    <cellStyle name="Normal 11 2 3 2 6 3" xfId="20911"/>
    <cellStyle name="Normal 11 2 3 2 6 4" xfId="20912"/>
    <cellStyle name="Normal 11 2 3 2 7" xfId="20913"/>
    <cellStyle name="Normal 11 2 3 2 7 2" xfId="20914"/>
    <cellStyle name="Normal 11 2 3 2 7 3" xfId="20915"/>
    <cellStyle name="Normal 11 2 3 2 8" xfId="20916"/>
    <cellStyle name="Normal 11 2 3 2 8 2" xfId="20917"/>
    <cellStyle name="Normal 11 2 3 2 8 3" xfId="20918"/>
    <cellStyle name="Normal 11 2 3 2 9" xfId="20919"/>
    <cellStyle name="Normal 11 2 3 2 9 2" xfId="20920"/>
    <cellStyle name="Normal 11 2 3 2 9 3" xfId="20921"/>
    <cellStyle name="Normal 11 2 3 3" xfId="20922"/>
    <cellStyle name="Normal 11 2 3 3 2" xfId="20923"/>
    <cellStyle name="Normal 11 2 3 3 2 2" xfId="20924"/>
    <cellStyle name="Normal 11 2 3 3 2 2 2" xfId="20925"/>
    <cellStyle name="Normal 11 2 3 3 2 2 2 2" xfId="20926"/>
    <cellStyle name="Normal 11 2 3 3 2 2 2 3" xfId="20927"/>
    <cellStyle name="Normal 11 2 3 3 2 2 3" xfId="20928"/>
    <cellStyle name="Normal 11 2 3 3 2 2 4" xfId="20929"/>
    <cellStyle name="Normal 11 2 3 3 2 3" xfId="20930"/>
    <cellStyle name="Normal 11 2 3 3 2 3 2" xfId="20931"/>
    <cellStyle name="Normal 11 2 3 3 2 3 3" xfId="20932"/>
    <cellStyle name="Normal 11 2 3 3 2 4" xfId="20933"/>
    <cellStyle name="Normal 11 2 3 3 2 5" xfId="20934"/>
    <cellStyle name="Normal 11 2 3 3 3" xfId="20935"/>
    <cellStyle name="Normal 11 2 3 3 3 2" xfId="20936"/>
    <cellStyle name="Normal 11 2 3 3 3 2 2" xfId="20937"/>
    <cellStyle name="Normal 11 2 3 3 3 2 3" xfId="20938"/>
    <cellStyle name="Normal 11 2 3 3 3 3" xfId="20939"/>
    <cellStyle name="Normal 11 2 3 3 3 4" xfId="20940"/>
    <cellStyle name="Normal 11 2 3 3 4" xfId="20941"/>
    <cellStyle name="Normal 11 2 3 3 4 2" xfId="20942"/>
    <cellStyle name="Normal 11 2 3 3 4 3" xfId="20943"/>
    <cellStyle name="Normal 11 2 3 3 5" xfId="20944"/>
    <cellStyle name="Normal 11 2 3 3 5 2" xfId="20945"/>
    <cellStyle name="Normal 11 2 3 3 5 3" xfId="20946"/>
    <cellStyle name="Normal 11 2 3 3 6" xfId="20947"/>
    <cellStyle name="Normal 11 2 3 3 6 2" xfId="20948"/>
    <cellStyle name="Normal 11 2 3 3 6 3" xfId="20949"/>
    <cellStyle name="Normal 11 2 3 3 7" xfId="40655"/>
    <cellStyle name="Normal 11 2 3 4" xfId="20950"/>
    <cellStyle name="Normal 11 2 3 4 2" xfId="20951"/>
    <cellStyle name="Normal 11 2 3 4 2 2" xfId="20952"/>
    <cellStyle name="Normal 11 2 3 4 2 2 2" xfId="20953"/>
    <cellStyle name="Normal 11 2 3 4 2 2 2 2" xfId="20954"/>
    <cellStyle name="Normal 11 2 3 4 2 2 2 3" xfId="20955"/>
    <cellStyle name="Normal 11 2 3 4 2 2 3" xfId="20956"/>
    <cellStyle name="Normal 11 2 3 4 2 2 4" xfId="20957"/>
    <cellStyle name="Normal 11 2 3 4 2 3" xfId="20958"/>
    <cellStyle name="Normal 11 2 3 4 2 3 2" xfId="20959"/>
    <cellStyle name="Normal 11 2 3 4 2 3 3" xfId="20960"/>
    <cellStyle name="Normal 11 2 3 4 2 4" xfId="20961"/>
    <cellStyle name="Normal 11 2 3 4 2 5" xfId="20962"/>
    <cellStyle name="Normal 11 2 3 4 3" xfId="20963"/>
    <cellStyle name="Normal 11 2 3 4 3 2" xfId="20964"/>
    <cellStyle name="Normal 11 2 3 4 3 2 2" xfId="20965"/>
    <cellStyle name="Normal 11 2 3 4 3 2 3" xfId="20966"/>
    <cellStyle name="Normal 11 2 3 4 3 3" xfId="20967"/>
    <cellStyle name="Normal 11 2 3 4 3 4" xfId="20968"/>
    <cellStyle name="Normal 11 2 3 4 4" xfId="20969"/>
    <cellStyle name="Normal 11 2 3 4 4 2" xfId="20970"/>
    <cellStyle name="Normal 11 2 3 4 4 3" xfId="20971"/>
    <cellStyle name="Normal 11 2 3 4 5" xfId="20972"/>
    <cellStyle name="Normal 11 2 3 4 5 2" xfId="20973"/>
    <cellStyle name="Normal 11 2 3 4 5 3" xfId="20974"/>
    <cellStyle name="Normal 11 2 3 4 6" xfId="20975"/>
    <cellStyle name="Normal 11 2 3 4 6 2" xfId="20976"/>
    <cellStyle name="Normal 11 2 3 4 7" xfId="20977"/>
    <cellStyle name="Normal 11 2 3 5" xfId="20978"/>
    <cellStyle name="Normal 11 2 3 5 2" xfId="20979"/>
    <cellStyle name="Normal 11 2 3 5 2 2" xfId="20980"/>
    <cellStyle name="Normal 11 2 3 5 2 2 2" xfId="20981"/>
    <cellStyle name="Normal 11 2 3 5 2 2 2 2" xfId="20982"/>
    <cellStyle name="Normal 11 2 3 5 2 2 2 3" xfId="20983"/>
    <cellStyle name="Normal 11 2 3 5 2 2 3" xfId="20984"/>
    <cellStyle name="Normal 11 2 3 5 2 2 4" xfId="20985"/>
    <cellStyle name="Normal 11 2 3 5 2 3" xfId="20986"/>
    <cellStyle name="Normal 11 2 3 5 2 3 2" xfId="20987"/>
    <cellStyle name="Normal 11 2 3 5 2 3 3" xfId="20988"/>
    <cellStyle name="Normal 11 2 3 5 2 4" xfId="20989"/>
    <cellStyle name="Normal 11 2 3 5 2 5" xfId="20990"/>
    <cellStyle name="Normal 11 2 3 5 3" xfId="20991"/>
    <cellStyle name="Normal 11 2 3 5 3 2" xfId="20992"/>
    <cellStyle name="Normal 11 2 3 5 3 2 2" xfId="20993"/>
    <cellStyle name="Normal 11 2 3 5 3 2 3" xfId="20994"/>
    <cellStyle name="Normal 11 2 3 5 3 3" xfId="20995"/>
    <cellStyle name="Normal 11 2 3 5 3 4" xfId="20996"/>
    <cellStyle name="Normal 11 2 3 5 4" xfId="20997"/>
    <cellStyle name="Normal 11 2 3 5 4 2" xfId="20998"/>
    <cellStyle name="Normal 11 2 3 5 4 3" xfId="20999"/>
    <cellStyle name="Normal 11 2 3 5 5" xfId="21000"/>
    <cellStyle name="Normal 11 2 3 5 5 2" xfId="21001"/>
    <cellStyle name="Normal 11 2 3 5 5 3" xfId="21002"/>
    <cellStyle name="Normal 11 2 3 5 6" xfId="21003"/>
    <cellStyle name="Normal 11 2 3 5 6 2" xfId="21004"/>
    <cellStyle name="Normal 11 2 3 5 7" xfId="21005"/>
    <cellStyle name="Normal 11 2 3 6" xfId="21006"/>
    <cellStyle name="Normal 11 2 3 6 2" xfId="21007"/>
    <cellStyle name="Normal 11 2 3 6 2 2" xfId="21008"/>
    <cellStyle name="Normal 11 2 3 6 2 2 2" xfId="21009"/>
    <cellStyle name="Normal 11 2 3 6 2 2 3" xfId="21010"/>
    <cellStyle name="Normal 11 2 3 6 2 3" xfId="21011"/>
    <cellStyle name="Normal 11 2 3 6 2 4" xfId="21012"/>
    <cellStyle name="Normal 11 2 3 6 3" xfId="21013"/>
    <cellStyle name="Normal 11 2 3 6 3 2" xfId="21014"/>
    <cellStyle name="Normal 11 2 3 6 3 3" xfId="21015"/>
    <cellStyle name="Normal 11 2 3 6 4" xfId="21016"/>
    <cellStyle name="Normal 11 2 3 6 5" xfId="21017"/>
    <cellStyle name="Normal 11 2 3 7" xfId="21018"/>
    <cellStyle name="Normal 11 2 3 7 2" xfId="21019"/>
    <cellStyle name="Normal 11 2 3 7 2 2" xfId="21020"/>
    <cellStyle name="Normal 11 2 3 7 2 3" xfId="21021"/>
    <cellStyle name="Normal 11 2 3 7 3" xfId="21022"/>
    <cellStyle name="Normal 11 2 3 7 4" xfId="21023"/>
    <cellStyle name="Normal 11 2 3 8" xfId="21024"/>
    <cellStyle name="Normal 11 2 3 8 2" xfId="21025"/>
    <cellStyle name="Normal 11 2 3 8 3" xfId="21026"/>
    <cellStyle name="Normal 11 2 3 9" xfId="21027"/>
    <cellStyle name="Normal 11 2 3 9 2" xfId="21028"/>
    <cellStyle name="Normal 11 2 3 9 3" xfId="21029"/>
    <cellStyle name="Normal 11 2 4" xfId="21030"/>
    <cellStyle name="Normal 11 2 4 10" xfId="40656"/>
    <cellStyle name="Normal 11 2 4 2" xfId="21031"/>
    <cellStyle name="Normal 11 2 4 2 2" xfId="21032"/>
    <cellStyle name="Normal 11 2 4 2 2 2" xfId="21033"/>
    <cellStyle name="Normal 11 2 4 2 2 2 2" xfId="21034"/>
    <cellStyle name="Normal 11 2 4 2 2 2 2 2" xfId="21035"/>
    <cellStyle name="Normal 11 2 4 2 2 2 2 3" xfId="21036"/>
    <cellStyle name="Normal 11 2 4 2 2 2 3" xfId="21037"/>
    <cellStyle name="Normal 11 2 4 2 2 2 4" xfId="21038"/>
    <cellStyle name="Normal 11 2 4 2 2 3" xfId="21039"/>
    <cellStyle name="Normal 11 2 4 2 2 3 2" xfId="21040"/>
    <cellStyle name="Normal 11 2 4 2 2 3 3" xfId="21041"/>
    <cellStyle name="Normal 11 2 4 2 2 4" xfId="21042"/>
    <cellStyle name="Normal 11 2 4 2 2 5" xfId="21043"/>
    <cellStyle name="Normal 11 2 4 2 3" xfId="21044"/>
    <cellStyle name="Normal 11 2 4 2 3 2" xfId="21045"/>
    <cellStyle name="Normal 11 2 4 2 3 2 2" xfId="21046"/>
    <cellStyle name="Normal 11 2 4 2 3 2 3" xfId="21047"/>
    <cellStyle name="Normal 11 2 4 2 3 3" xfId="21048"/>
    <cellStyle name="Normal 11 2 4 2 3 4" xfId="21049"/>
    <cellStyle name="Normal 11 2 4 2 4" xfId="21050"/>
    <cellStyle name="Normal 11 2 4 2 4 2" xfId="21051"/>
    <cellStyle name="Normal 11 2 4 2 4 3" xfId="21052"/>
    <cellStyle name="Normal 11 2 4 2 5" xfId="21053"/>
    <cellStyle name="Normal 11 2 4 2 5 2" xfId="21054"/>
    <cellStyle name="Normal 11 2 4 2 5 3" xfId="21055"/>
    <cellStyle name="Normal 11 2 4 2 6" xfId="21056"/>
    <cellStyle name="Normal 11 2 4 2 6 2" xfId="21057"/>
    <cellStyle name="Normal 11 2 4 2 6 3" xfId="21058"/>
    <cellStyle name="Normal 11 2 4 2 7" xfId="40657"/>
    <cellStyle name="Normal 11 2 4 3" xfId="21059"/>
    <cellStyle name="Normal 11 2 4 3 2" xfId="21060"/>
    <cellStyle name="Normal 11 2 4 3 2 2" xfId="21061"/>
    <cellStyle name="Normal 11 2 4 3 2 2 2" xfId="21062"/>
    <cellStyle name="Normal 11 2 4 3 2 2 2 2" xfId="21063"/>
    <cellStyle name="Normal 11 2 4 3 2 2 2 3" xfId="21064"/>
    <cellStyle name="Normal 11 2 4 3 2 2 3" xfId="21065"/>
    <cellStyle name="Normal 11 2 4 3 2 2 4" xfId="21066"/>
    <cellStyle name="Normal 11 2 4 3 2 3" xfId="21067"/>
    <cellStyle name="Normal 11 2 4 3 2 3 2" xfId="21068"/>
    <cellStyle name="Normal 11 2 4 3 2 3 3" xfId="21069"/>
    <cellStyle name="Normal 11 2 4 3 2 4" xfId="21070"/>
    <cellStyle name="Normal 11 2 4 3 2 5" xfId="21071"/>
    <cellStyle name="Normal 11 2 4 3 3" xfId="21072"/>
    <cellStyle name="Normal 11 2 4 3 3 2" xfId="21073"/>
    <cellStyle name="Normal 11 2 4 3 3 2 2" xfId="21074"/>
    <cellStyle name="Normal 11 2 4 3 3 2 3" xfId="21075"/>
    <cellStyle name="Normal 11 2 4 3 3 3" xfId="21076"/>
    <cellStyle name="Normal 11 2 4 3 3 4" xfId="21077"/>
    <cellStyle name="Normal 11 2 4 3 4" xfId="21078"/>
    <cellStyle name="Normal 11 2 4 3 4 2" xfId="21079"/>
    <cellStyle name="Normal 11 2 4 3 4 3" xfId="21080"/>
    <cellStyle name="Normal 11 2 4 3 5" xfId="21081"/>
    <cellStyle name="Normal 11 2 4 3 5 2" xfId="21082"/>
    <cellStyle name="Normal 11 2 4 3 5 3" xfId="21083"/>
    <cellStyle name="Normal 11 2 4 3 6" xfId="21084"/>
    <cellStyle name="Normal 11 2 4 3 6 2" xfId="21085"/>
    <cellStyle name="Normal 11 2 4 3 7" xfId="21086"/>
    <cellStyle name="Normal 11 2 4 4" xfId="21087"/>
    <cellStyle name="Normal 11 2 4 4 2" xfId="21088"/>
    <cellStyle name="Normal 11 2 4 4 2 2" xfId="21089"/>
    <cellStyle name="Normal 11 2 4 4 2 2 2" xfId="21090"/>
    <cellStyle name="Normal 11 2 4 4 2 2 2 2" xfId="21091"/>
    <cellStyle name="Normal 11 2 4 4 2 2 2 3" xfId="21092"/>
    <cellStyle name="Normal 11 2 4 4 2 2 3" xfId="21093"/>
    <cellStyle name="Normal 11 2 4 4 2 2 4" xfId="21094"/>
    <cellStyle name="Normal 11 2 4 4 2 3" xfId="21095"/>
    <cellStyle name="Normal 11 2 4 4 2 3 2" xfId="21096"/>
    <cellStyle name="Normal 11 2 4 4 2 3 3" xfId="21097"/>
    <cellStyle name="Normal 11 2 4 4 2 4" xfId="21098"/>
    <cellStyle name="Normal 11 2 4 4 2 5" xfId="21099"/>
    <cellStyle name="Normal 11 2 4 4 3" xfId="21100"/>
    <cellStyle name="Normal 11 2 4 4 3 2" xfId="21101"/>
    <cellStyle name="Normal 11 2 4 4 3 2 2" xfId="21102"/>
    <cellStyle name="Normal 11 2 4 4 3 2 3" xfId="21103"/>
    <cellStyle name="Normal 11 2 4 4 3 3" xfId="21104"/>
    <cellStyle name="Normal 11 2 4 4 3 4" xfId="21105"/>
    <cellStyle name="Normal 11 2 4 4 4" xfId="21106"/>
    <cellStyle name="Normal 11 2 4 4 4 2" xfId="21107"/>
    <cellStyle name="Normal 11 2 4 4 4 3" xfId="21108"/>
    <cellStyle name="Normal 11 2 4 4 5" xfId="21109"/>
    <cellStyle name="Normal 11 2 4 4 5 2" xfId="21110"/>
    <cellStyle name="Normal 11 2 4 4 5 3" xfId="21111"/>
    <cellStyle name="Normal 11 2 4 4 6" xfId="21112"/>
    <cellStyle name="Normal 11 2 4 4 6 2" xfId="21113"/>
    <cellStyle name="Normal 11 2 4 4 7" xfId="21114"/>
    <cellStyle name="Normal 11 2 4 5" xfId="21115"/>
    <cellStyle name="Normal 11 2 4 5 2" xfId="21116"/>
    <cellStyle name="Normal 11 2 4 5 2 2" xfId="21117"/>
    <cellStyle name="Normal 11 2 4 5 2 2 2" xfId="21118"/>
    <cellStyle name="Normal 11 2 4 5 2 2 3" xfId="21119"/>
    <cellStyle name="Normal 11 2 4 5 2 3" xfId="21120"/>
    <cellStyle name="Normal 11 2 4 5 2 4" xfId="21121"/>
    <cellStyle name="Normal 11 2 4 5 3" xfId="21122"/>
    <cellStyle name="Normal 11 2 4 5 3 2" xfId="21123"/>
    <cellStyle name="Normal 11 2 4 5 3 3" xfId="21124"/>
    <cellStyle name="Normal 11 2 4 5 4" xfId="21125"/>
    <cellStyle name="Normal 11 2 4 5 5" xfId="21126"/>
    <cellStyle name="Normal 11 2 4 6" xfId="21127"/>
    <cellStyle name="Normal 11 2 4 6 2" xfId="21128"/>
    <cellStyle name="Normal 11 2 4 6 2 2" xfId="21129"/>
    <cellStyle name="Normal 11 2 4 6 2 3" xfId="21130"/>
    <cellStyle name="Normal 11 2 4 6 3" xfId="21131"/>
    <cellStyle name="Normal 11 2 4 6 4" xfId="21132"/>
    <cellStyle name="Normal 11 2 4 7" xfId="21133"/>
    <cellStyle name="Normal 11 2 4 7 2" xfId="21134"/>
    <cellStyle name="Normal 11 2 4 7 3" xfId="21135"/>
    <cellStyle name="Normal 11 2 4 8" xfId="21136"/>
    <cellStyle name="Normal 11 2 4 8 2" xfId="21137"/>
    <cellStyle name="Normal 11 2 4 8 3" xfId="21138"/>
    <cellStyle name="Normal 11 2 4 9" xfId="21139"/>
    <cellStyle name="Normal 11 2 4 9 2" xfId="21140"/>
    <cellStyle name="Normal 11 2 4 9 3" xfId="21141"/>
    <cellStyle name="Normal 11 2 5" xfId="21142"/>
    <cellStyle name="Normal 11 2 5 10" xfId="40658"/>
    <cellStyle name="Normal 11 2 5 2" xfId="21143"/>
    <cellStyle name="Normal 11 2 5 2 2" xfId="21144"/>
    <cellStyle name="Normal 11 2 5 2 2 2" xfId="21145"/>
    <cellStyle name="Normal 11 2 5 2 2 2 2" xfId="21146"/>
    <cellStyle name="Normal 11 2 5 2 2 2 2 2" xfId="21147"/>
    <cellStyle name="Normal 11 2 5 2 2 2 2 3" xfId="21148"/>
    <cellStyle name="Normal 11 2 5 2 2 2 3" xfId="21149"/>
    <cellStyle name="Normal 11 2 5 2 2 2 4" xfId="21150"/>
    <cellStyle name="Normal 11 2 5 2 2 3" xfId="21151"/>
    <cellStyle name="Normal 11 2 5 2 2 3 2" xfId="21152"/>
    <cellStyle name="Normal 11 2 5 2 2 3 3" xfId="21153"/>
    <cellStyle name="Normal 11 2 5 2 2 4" xfId="21154"/>
    <cellStyle name="Normal 11 2 5 2 2 5" xfId="21155"/>
    <cellStyle name="Normal 11 2 5 2 3" xfId="21156"/>
    <cellStyle name="Normal 11 2 5 2 3 2" xfId="21157"/>
    <cellStyle name="Normal 11 2 5 2 3 2 2" xfId="21158"/>
    <cellStyle name="Normal 11 2 5 2 3 2 3" xfId="21159"/>
    <cellStyle name="Normal 11 2 5 2 3 3" xfId="21160"/>
    <cellStyle name="Normal 11 2 5 2 3 4" xfId="21161"/>
    <cellStyle name="Normal 11 2 5 2 4" xfId="21162"/>
    <cellStyle name="Normal 11 2 5 2 4 2" xfId="21163"/>
    <cellStyle name="Normal 11 2 5 2 4 3" xfId="21164"/>
    <cellStyle name="Normal 11 2 5 2 5" xfId="21165"/>
    <cellStyle name="Normal 11 2 5 2 5 2" xfId="21166"/>
    <cellStyle name="Normal 11 2 5 2 5 3" xfId="21167"/>
    <cellStyle name="Normal 11 2 5 2 6" xfId="21168"/>
    <cellStyle name="Normal 11 2 5 2 6 2" xfId="21169"/>
    <cellStyle name="Normal 11 2 5 2 7" xfId="21170"/>
    <cellStyle name="Normal 11 2 5 3" xfId="21171"/>
    <cellStyle name="Normal 11 2 5 3 2" xfId="21172"/>
    <cellStyle name="Normal 11 2 5 3 2 2" xfId="21173"/>
    <cellStyle name="Normal 11 2 5 3 2 2 2" xfId="21174"/>
    <cellStyle name="Normal 11 2 5 3 2 2 2 2" xfId="21175"/>
    <cellStyle name="Normal 11 2 5 3 2 2 2 3" xfId="21176"/>
    <cellStyle name="Normal 11 2 5 3 2 2 3" xfId="21177"/>
    <cellStyle name="Normal 11 2 5 3 2 2 4" xfId="21178"/>
    <cellStyle name="Normal 11 2 5 3 2 3" xfId="21179"/>
    <cellStyle name="Normal 11 2 5 3 2 3 2" xfId="21180"/>
    <cellStyle name="Normal 11 2 5 3 2 3 3" xfId="21181"/>
    <cellStyle name="Normal 11 2 5 3 2 4" xfId="21182"/>
    <cellStyle name="Normal 11 2 5 3 2 5" xfId="21183"/>
    <cellStyle name="Normal 11 2 5 3 3" xfId="21184"/>
    <cellStyle name="Normal 11 2 5 3 3 2" xfId="21185"/>
    <cellStyle name="Normal 11 2 5 3 3 2 2" xfId="21186"/>
    <cellStyle name="Normal 11 2 5 3 3 2 3" xfId="21187"/>
    <cellStyle name="Normal 11 2 5 3 3 3" xfId="21188"/>
    <cellStyle name="Normal 11 2 5 3 3 4" xfId="21189"/>
    <cellStyle name="Normal 11 2 5 3 4" xfId="21190"/>
    <cellStyle name="Normal 11 2 5 3 4 2" xfId="21191"/>
    <cellStyle name="Normal 11 2 5 3 4 3" xfId="21192"/>
    <cellStyle name="Normal 11 2 5 3 5" xfId="21193"/>
    <cellStyle name="Normal 11 2 5 3 5 2" xfId="21194"/>
    <cellStyle name="Normal 11 2 5 3 5 3" xfId="21195"/>
    <cellStyle name="Normal 11 2 5 3 6" xfId="21196"/>
    <cellStyle name="Normal 11 2 5 3 6 2" xfId="21197"/>
    <cellStyle name="Normal 11 2 5 3 7" xfId="21198"/>
    <cellStyle name="Normal 11 2 5 4" xfId="21199"/>
    <cellStyle name="Normal 11 2 5 4 2" xfId="21200"/>
    <cellStyle name="Normal 11 2 5 4 2 2" xfId="21201"/>
    <cellStyle name="Normal 11 2 5 4 2 2 2" xfId="21202"/>
    <cellStyle name="Normal 11 2 5 4 2 2 2 2" xfId="21203"/>
    <cellStyle name="Normal 11 2 5 4 2 2 2 3" xfId="21204"/>
    <cellStyle name="Normal 11 2 5 4 2 2 3" xfId="21205"/>
    <cellStyle name="Normal 11 2 5 4 2 2 4" xfId="21206"/>
    <cellStyle name="Normal 11 2 5 4 2 3" xfId="21207"/>
    <cellStyle name="Normal 11 2 5 4 2 3 2" xfId="21208"/>
    <cellStyle name="Normal 11 2 5 4 2 3 3" xfId="21209"/>
    <cellStyle name="Normal 11 2 5 4 2 4" xfId="21210"/>
    <cellStyle name="Normal 11 2 5 4 2 5" xfId="21211"/>
    <cellStyle name="Normal 11 2 5 4 3" xfId="21212"/>
    <cellStyle name="Normal 11 2 5 4 3 2" xfId="21213"/>
    <cellStyle name="Normal 11 2 5 4 3 2 2" xfId="21214"/>
    <cellStyle name="Normal 11 2 5 4 3 2 3" xfId="21215"/>
    <cellStyle name="Normal 11 2 5 4 3 3" xfId="21216"/>
    <cellStyle name="Normal 11 2 5 4 3 4" xfId="21217"/>
    <cellStyle name="Normal 11 2 5 4 4" xfId="21218"/>
    <cellStyle name="Normal 11 2 5 4 4 2" xfId="21219"/>
    <cellStyle name="Normal 11 2 5 4 4 3" xfId="21220"/>
    <cellStyle name="Normal 11 2 5 4 5" xfId="21221"/>
    <cellStyle name="Normal 11 2 5 4 5 2" xfId="21222"/>
    <cellStyle name="Normal 11 2 5 4 5 3" xfId="21223"/>
    <cellStyle name="Normal 11 2 5 4 6" xfId="21224"/>
    <cellStyle name="Normal 11 2 5 4 6 2" xfId="21225"/>
    <cellStyle name="Normal 11 2 5 4 7" xfId="21226"/>
    <cellStyle name="Normal 11 2 5 5" xfId="21227"/>
    <cellStyle name="Normal 11 2 5 5 2" xfId="21228"/>
    <cellStyle name="Normal 11 2 5 5 2 2" xfId="21229"/>
    <cellStyle name="Normal 11 2 5 5 2 2 2" xfId="21230"/>
    <cellStyle name="Normal 11 2 5 5 2 2 3" xfId="21231"/>
    <cellStyle name="Normal 11 2 5 5 2 3" xfId="21232"/>
    <cellStyle name="Normal 11 2 5 5 2 4" xfId="21233"/>
    <cellStyle name="Normal 11 2 5 5 3" xfId="21234"/>
    <cellStyle name="Normal 11 2 5 5 3 2" xfId="21235"/>
    <cellStyle name="Normal 11 2 5 5 3 3" xfId="21236"/>
    <cellStyle name="Normal 11 2 5 5 4" xfId="21237"/>
    <cellStyle name="Normal 11 2 5 5 5" xfId="21238"/>
    <cellStyle name="Normal 11 2 5 6" xfId="21239"/>
    <cellStyle name="Normal 11 2 5 6 2" xfId="21240"/>
    <cellStyle name="Normal 11 2 5 6 2 2" xfId="21241"/>
    <cellStyle name="Normal 11 2 5 6 2 3" xfId="21242"/>
    <cellStyle name="Normal 11 2 5 6 3" xfId="21243"/>
    <cellStyle name="Normal 11 2 5 6 4" xfId="21244"/>
    <cellStyle name="Normal 11 2 5 7" xfId="21245"/>
    <cellStyle name="Normal 11 2 5 7 2" xfId="21246"/>
    <cellStyle name="Normal 11 2 5 7 3" xfId="21247"/>
    <cellStyle name="Normal 11 2 5 8" xfId="21248"/>
    <cellStyle name="Normal 11 2 5 8 2" xfId="21249"/>
    <cellStyle name="Normal 11 2 5 8 3" xfId="21250"/>
    <cellStyle name="Normal 11 2 5 9" xfId="21251"/>
    <cellStyle name="Normal 11 2 5 9 2" xfId="21252"/>
    <cellStyle name="Normal 11 2 5 9 3" xfId="21253"/>
    <cellStyle name="Normal 11 2 6" xfId="21254"/>
    <cellStyle name="Normal 11 2 6 2" xfId="21255"/>
    <cellStyle name="Normal 11 2 6 2 2" xfId="21256"/>
    <cellStyle name="Normal 11 2 6 2 2 2" xfId="21257"/>
    <cellStyle name="Normal 11 2 6 2 2 2 2" xfId="21258"/>
    <cellStyle name="Normal 11 2 6 2 2 2 3" xfId="21259"/>
    <cellStyle name="Normal 11 2 6 2 2 3" xfId="21260"/>
    <cellStyle name="Normal 11 2 6 2 2 4" xfId="21261"/>
    <cellStyle name="Normal 11 2 6 2 3" xfId="21262"/>
    <cellStyle name="Normal 11 2 6 2 3 2" xfId="21263"/>
    <cellStyle name="Normal 11 2 6 2 3 3" xfId="21264"/>
    <cellStyle name="Normal 11 2 6 2 4" xfId="21265"/>
    <cellStyle name="Normal 11 2 6 2 5" xfId="21266"/>
    <cellStyle name="Normal 11 2 6 3" xfId="21267"/>
    <cellStyle name="Normal 11 2 6 3 2" xfId="21268"/>
    <cellStyle name="Normal 11 2 6 3 2 2" xfId="21269"/>
    <cellStyle name="Normal 11 2 6 3 2 3" xfId="21270"/>
    <cellStyle name="Normal 11 2 6 3 3" xfId="21271"/>
    <cellStyle name="Normal 11 2 6 3 4" xfId="21272"/>
    <cellStyle name="Normal 11 2 6 4" xfId="21273"/>
    <cellStyle name="Normal 11 2 6 4 2" xfId="21274"/>
    <cellStyle name="Normal 11 2 6 4 3" xfId="21275"/>
    <cellStyle name="Normal 11 2 6 5" xfId="21276"/>
    <cellStyle name="Normal 11 2 6 5 2" xfId="21277"/>
    <cellStyle name="Normal 11 2 6 5 3" xfId="21278"/>
    <cellStyle name="Normal 11 2 6 6" xfId="21279"/>
    <cellStyle name="Normal 11 2 6 6 2" xfId="21280"/>
    <cellStyle name="Normal 11 2 6 7" xfId="21281"/>
    <cellStyle name="Normal 11 2 7" xfId="21282"/>
    <cellStyle name="Normal 11 2 7 2" xfId="21283"/>
    <cellStyle name="Normal 11 2 7 2 2" xfId="21284"/>
    <cellStyle name="Normal 11 2 7 2 2 2" xfId="21285"/>
    <cellStyle name="Normal 11 2 7 2 2 2 2" xfId="21286"/>
    <cellStyle name="Normal 11 2 7 2 2 2 3" xfId="21287"/>
    <cellStyle name="Normal 11 2 7 2 2 3" xfId="21288"/>
    <cellStyle name="Normal 11 2 7 2 2 4" xfId="21289"/>
    <cellStyle name="Normal 11 2 7 2 3" xfId="21290"/>
    <cellStyle name="Normal 11 2 7 2 3 2" xfId="21291"/>
    <cellStyle name="Normal 11 2 7 2 3 3" xfId="21292"/>
    <cellStyle name="Normal 11 2 7 2 4" xfId="21293"/>
    <cellStyle name="Normal 11 2 7 2 5" xfId="21294"/>
    <cellStyle name="Normal 11 2 7 3" xfId="21295"/>
    <cellStyle name="Normal 11 2 7 3 2" xfId="21296"/>
    <cellStyle name="Normal 11 2 7 3 2 2" xfId="21297"/>
    <cellStyle name="Normal 11 2 7 3 2 3" xfId="21298"/>
    <cellStyle name="Normal 11 2 7 3 3" xfId="21299"/>
    <cellStyle name="Normal 11 2 7 3 4" xfId="21300"/>
    <cellStyle name="Normal 11 2 7 4" xfId="21301"/>
    <cellStyle name="Normal 11 2 7 4 2" xfId="21302"/>
    <cellStyle name="Normal 11 2 7 4 3" xfId="21303"/>
    <cellStyle name="Normal 11 2 7 5" xfId="21304"/>
    <cellStyle name="Normal 11 2 7 5 2" xfId="21305"/>
    <cellStyle name="Normal 11 2 7 5 3" xfId="21306"/>
    <cellStyle name="Normal 11 2 7 6" xfId="21307"/>
    <cellStyle name="Normal 11 2 7 6 2" xfId="21308"/>
    <cellStyle name="Normal 11 2 7 7" xfId="21309"/>
    <cellStyle name="Normal 11 2 8" xfId="21310"/>
    <cellStyle name="Normal 11 2 8 2" xfId="21311"/>
    <cellStyle name="Normal 11 2 8 2 2" xfId="21312"/>
    <cellStyle name="Normal 11 2 8 2 2 2" xfId="21313"/>
    <cellStyle name="Normal 11 2 8 2 2 2 2" xfId="21314"/>
    <cellStyle name="Normal 11 2 8 2 2 2 3" xfId="21315"/>
    <cellStyle name="Normal 11 2 8 2 2 3" xfId="21316"/>
    <cellStyle name="Normal 11 2 8 2 2 4" xfId="21317"/>
    <cellStyle name="Normal 11 2 8 2 3" xfId="21318"/>
    <cellStyle name="Normal 11 2 8 2 3 2" xfId="21319"/>
    <cellStyle name="Normal 11 2 8 2 3 3" xfId="21320"/>
    <cellStyle name="Normal 11 2 8 2 4" xfId="21321"/>
    <cellStyle name="Normal 11 2 8 2 5" xfId="21322"/>
    <cellStyle name="Normal 11 2 8 3" xfId="21323"/>
    <cellStyle name="Normal 11 2 8 3 2" xfId="21324"/>
    <cellStyle name="Normal 11 2 8 3 2 2" xfId="21325"/>
    <cellStyle name="Normal 11 2 8 3 2 3" xfId="21326"/>
    <cellStyle name="Normal 11 2 8 3 3" xfId="21327"/>
    <cellStyle name="Normal 11 2 8 3 4" xfId="21328"/>
    <cellStyle name="Normal 11 2 8 4" xfId="21329"/>
    <cellStyle name="Normal 11 2 8 4 2" xfId="21330"/>
    <cellStyle name="Normal 11 2 8 4 3" xfId="21331"/>
    <cellStyle name="Normal 11 2 8 5" xfId="21332"/>
    <cellStyle name="Normal 11 2 8 5 2" xfId="21333"/>
    <cellStyle name="Normal 11 2 8 5 3" xfId="21334"/>
    <cellStyle name="Normal 11 2 8 6" xfId="21335"/>
    <cellStyle name="Normal 11 2 8 6 2" xfId="21336"/>
    <cellStyle name="Normal 11 2 8 7" xfId="21337"/>
    <cellStyle name="Normal 11 2 9" xfId="21338"/>
    <cellStyle name="Normal 11 2 9 2" xfId="21339"/>
    <cellStyle name="Normal 11 2 9 2 2" xfId="21340"/>
    <cellStyle name="Normal 11 2 9 2 2 2" xfId="21341"/>
    <cellStyle name="Normal 11 2 9 2 2 3" xfId="21342"/>
    <cellStyle name="Normal 11 2 9 2 3" xfId="21343"/>
    <cellStyle name="Normal 11 2 9 2 4" xfId="21344"/>
    <cellStyle name="Normal 11 2 9 3" xfId="21345"/>
    <cellStyle name="Normal 11 2 9 3 2" xfId="21346"/>
    <cellStyle name="Normal 11 2 9 3 3" xfId="21347"/>
    <cellStyle name="Normal 11 2 9 4" xfId="21348"/>
    <cellStyle name="Normal 11 2 9 5" xfId="21349"/>
    <cellStyle name="Normal 11 3" xfId="21350"/>
    <cellStyle name="Normal 11 3 10" xfId="21351"/>
    <cellStyle name="Normal 11 3 10 2" xfId="21352"/>
    <cellStyle name="Normal 11 3 10 3" xfId="21353"/>
    <cellStyle name="Normal 11 3 11" xfId="21354"/>
    <cellStyle name="Normal 11 3 11 2" xfId="21355"/>
    <cellStyle name="Normal 11 3 11 3" xfId="21356"/>
    <cellStyle name="Normal 11 3 12" xfId="40659"/>
    <cellStyle name="Normal 11 3 2" xfId="21357"/>
    <cellStyle name="Normal 11 3 2 10" xfId="21358"/>
    <cellStyle name="Normal 11 3 2 10 2" xfId="21359"/>
    <cellStyle name="Normal 11 3 2 10 3" xfId="21360"/>
    <cellStyle name="Normal 11 3 2 11" xfId="40660"/>
    <cellStyle name="Normal 11 3 2 2" xfId="21361"/>
    <cellStyle name="Normal 11 3 2 2 10" xfId="40661"/>
    <cellStyle name="Normal 11 3 2 2 2" xfId="21362"/>
    <cellStyle name="Normal 11 3 2 2 2 2" xfId="21363"/>
    <cellStyle name="Normal 11 3 2 2 2 2 2" xfId="21364"/>
    <cellStyle name="Normal 11 3 2 2 2 2 2 2" xfId="21365"/>
    <cellStyle name="Normal 11 3 2 2 2 2 2 2 2" xfId="21366"/>
    <cellStyle name="Normal 11 3 2 2 2 2 2 2 3" xfId="21367"/>
    <cellStyle name="Normal 11 3 2 2 2 2 2 3" xfId="21368"/>
    <cellStyle name="Normal 11 3 2 2 2 2 2 4" xfId="21369"/>
    <cellStyle name="Normal 11 3 2 2 2 2 3" xfId="21370"/>
    <cellStyle name="Normal 11 3 2 2 2 2 3 2" xfId="21371"/>
    <cellStyle name="Normal 11 3 2 2 2 2 3 3" xfId="21372"/>
    <cellStyle name="Normal 11 3 2 2 2 2 4" xfId="21373"/>
    <cellStyle name="Normal 11 3 2 2 2 2 5" xfId="21374"/>
    <cellStyle name="Normal 11 3 2 2 2 3" xfId="21375"/>
    <cellStyle name="Normal 11 3 2 2 2 3 2" xfId="21376"/>
    <cellStyle name="Normal 11 3 2 2 2 3 2 2" xfId="21377"/>
    <cellStyle name="Normal 11 3 2 2 2 3 2 3" xfId="21378"/>
    <cellStyle name="Normal 11 3 2 2 2 3 3" xfId="21379"/>
    <cellStyle name="Normal 11 3 2 2 2 3 4" xfId="21380"/>
    <cellStyle name="Normal 11 3 2 2 2 4" xfId="21381"/>
    <cellStyle name="Normal 11 3 2 2 2 4 2" xfId="21382"/>
    <cellStyle name="Normal 11 3 2 2 2 4 3" xfId="21383"/>
    <cellStyle name="Normal 11 3 2 2 2 5" xfId="21384"/>
    <cellStyle name="Normal 11 3 2 2 2 5 2" xfId="21385"/>
    <cellStyle name="Normal 11 3 2 2 2 5 3" xfId="21386"/>
    <cellStyle name="Normal 11 3 2 2 2 6" xfId="21387"/>
    <cellStyle name="Normal 11 3 2 2 2 6 2" xfId="21388"/>
    <cellStyle name="Normal 11 3 2 2 2 6 3" xfId="21389"/>
    <cellStyle name="Normal 11 3 2 2 2 7" xfId="40662"/>
    <cellStyle name="Normal 11 3 2 2 3" xfId="21390"/>
    <cellStyle name="Normal 11 3 2 2 3 2" xfId="21391"/>
    <cellStyle name="Normal 11 3 2 2 3 2 2" xfId="21392"/>
    <cellStyle name="Normal 11 3 2 2 3 2 2 2" xfId="21393"/>
    <cellStyle name="Normal 11 3 2 2 3 2 2 2 2" xfId="21394"/>
    <cellStyle name="Normal 11 3 2 2 3 2 2 2 3" xfId="21395"/>
    <cellStyle name="Normal 11 3 2 2 3 2 2 3" xfId="21396"/>
    <cellStyle name="Normal 11 3 2 2 3 2 2 4" xfId="21397"/>
    <cellStyle name="Normal 11 3 2 2 3 2 3" xfId="21398"/>
    <cellStyle name="Normal 11 3 2 2 3 2 3 2" xfId="21399"/>
    <cellStyle name="Normal 11 3 2 2 3 2 3 3" xfId="21400"/>
    <cellStyle name="Normal 11 3 2 2 3 2 4" xfId="21401"/>
    <cellStyle name="Normal 11 3 2 2 3 2 5" xfId="21402"/>
    <cellStyle name="Normal 11 3 2 2 3 3" xfId="21403"/>
    <cellStyle name="Normal 11 3 2 2 3 3 2" xfId="21404"/>
    <cellStyle name="Normal 11 3 2 2 3 3 2 2" xfId="21405"/>
    <cellStyle name="Normal 11 3 2 2 3 3 2 3" xfId="21406"/>
    <cellStyle name="Normal 11 3 2 2 3 3 3" xfId="21407"/>
    <cellStyle name="Normal 11 3 2 2 3 3 4" xfId="21408"/>
    <cellStyle name="Normal 11 3 2 2 3 4" xfId="21409"/>
    <cellStyle name="Normal 11 3 2 2 3 4 2" xfId="21410"/>
    <cellStyle name="Normal 11 3 2 2 3 4 3" xfId="21411"/>
    <cellStyle name="Normal 11 3 2 2 3 5" xfId="21412"/>
    <cellStyle name="Normal 11 3 2 2 3 5 2" xfId="21413"/>
    <cellStyle name="Normal 11 3 2 2 3 5 3" xfId="21414"/>
    <cellStyle name="Normal 11 3 2 2 3 6" xfId="21415"/>
    <cellStyle name="Normal 11 3 2 2 3 6 2" xfId="21416"/>
    <cellStyle name="Normal 11 3 2 2 3 7" xfId="21417"/>
    <cellStyle name="Normal 11 3 2 2 4" xfId="21418"/>
    <cellStyle name="Normal 11 3 2 2 4 2" xfId="21419"/>
    <cellStyle name="Normal 11 3 2 2 4 2 2" xfId="21420"/>
    <cellStyle name="Normal 11 3 2 2 4 2 2 2" xfId="21421"/>
    <cellStyle name="Normal 11 3 2 2 4 2 2 2 2" xfId="21422"/>
    <cellStyle name="Normal 11 3 2 2 4 2 2 2 3" xfId="21423"/>
    <cellStyle name="Normal 11 3 2 2 4 2 2 3" xfId="21424"/>
    <cellStyle name="Normal 11 3 2 2 4 2 2 4" xfId="21425"/>
    <cellStyle name="Normal 11 3 2 2 4 2 3" xfId="21426"/>
    <cellStyle name="Normal 11 3 2 2 4 2 3 2" xfId="21427"/>
    <cellStyle name="Normal 11 3 2 2 4 2 3 3" xfId="21428"/>
    <cellStyle name="Normal 11 3 2 2 4 2 4" xfId="21429"/>
    <cellStyle name="Normal 11 3 2 2 4 2 5" xfId="21430"/>
    <cellStyle name="Normal 11 3 2 2 4 3" xfId="21431"/>
    <cellStyle name="Normal 11 3 2 2 4 3 2" xfId="21432"/>
    <cellStyle name="Normal 11 3 2 2 4 3 2 2" xfId="21433"/>
    <cellStyle name="Normal 11 3 2 2 4 3 2 3" xfId="21434"/>
    <cellStyle name="Normal 11 3 2 2 4 3 3" xfId="21435"/>
    <cellStyle name="Normal 11 3 2 2 4 3 4" xfId="21436"/>
    <cellStyle name="Normal 11 3 2 2 4 4" xfId="21437"/>
    <cellStyle name="Normal 11 3 2 2 4 4 2" xfId="21438"/>
    <cellStyle name="Normal 11 3 2 2 4 4 3" xfId="21439"/>
    <cellStyle name="Normal 11 3 2 2 4 5" xfId="21440"/>
    <cellStyle name="Normal 11 3 2 2 4 5 2" xfId="21441"/>
    <cellStyle name="Normal 11 3 2 2 4 5 3" xfId="21442"/>
    <cellStyle name="Normal 11 3 2 2 4 6" xfId="21443"/>
    <cellStyle name="Normal 11 3 2 2 4 6 2" xfId="21444"/>
    <cellStyle name="Normal 11 3 2 2 4 7" xfId="21445"/>
    <cellStyle name="Normal 11 3 2 2 5" xfId="21446"/>
    <cellStyle name="Normal 11 3 2 2 5 2" xfId="21447"/>
    <cellStyle name="Normal 11 3 2 2 5 2 2" xfId="21448"/>
    <cellStyle name="Normal 11 3 2 2 5 2 2 2" xfId="21449"/>
    <cellStyle name="Normal 11 3 2 2 5 2 2 3" xfId="21450"/>
    <cellStyle name="Normal 11 3 2 2 5 2 3" xfId="21451"/>
    <cellStyle name="Normal 11 3 2 2 5 2 4" xfId="21452"/>
    <cellStyle name="Normal 11 3 2 2 5 3" xfId="21453"/>
    <cellStyle name="Normal 11 3 2 2 5 3 2" xfId="21454"/>
    <cellStyle name="Normal 11 3 2 2 5 3 3" xfId="21455"/>
    <cellStyle name="Normal 11 3 2 2 5 4" xfId="21456"/>
    <cellStyle name="Normal 11 3 2 2 5 5" xfId="21457"/>
    <cellStyle name="Normal 11 3 2 2 6" xfId="21458"/>
    <cellStyle name="Normal 11 3 2 2 6 2" xfId="21459"/>
    <cellStyle name="Normal 11 3 2 2 6 2 2" xfId="21460"/>
    <cellStyle name="Normal 11 3 2 2 6 2 3" xfId="21461"/>
    <cellStyle name="Normal 11 3 2 2 6 3" xfId="21462"/>
    <cellStyle name="Normal 11 3 2 2 6 4" xfId="21463"/>
    <cellStyle name="Normal 11 3 2 2 7" xfId="21464"/>
    <cellStyle name="Normal 11 3 2 2 7 2" xfId="21465"/>
    <cellStyle name="Normal 11 3 2 2 7 3" xfId="21466"/>
    <cellStyle name="Normal 11 3 2 2 8" xfId="21467"/>
    <cellStyle name="Normal 11 3 2 2 8 2" xfId="21468"/>
    <cellStyle name="Normal 11 3 2 2 8 3" xfId="21469"/>
    <cellStyle name="Normal 11 3 2 2 9" xfId="21470"/>
    <cellStyle name="Normal 11 3 2 2 9 2" xfId="21471"/>
    <cellStyle name="Normal 11 3 2 2 9 3" xfId="21472"/>
    <cellStyle name="Normal 11 3 2 3" xfId="21473"/>
    <cellStyle name="Normal 11 3 2 3 2" xfId="21474"/>
    <cellStyle name="Normal 11 3 2 3 2 2" xfId="21475"/>
    <cellStyle name="Normal 11 3 2 3 2 2 2" xfId="21476"/>
    <cellStyle name="Normal 11 3 2 3 2 2 2 2" xfId="21477"/>
    <cellStyle name="Normal 11 3 2 3 2 2 2 3" xfId="21478"/>
    <cellStyle name="Normal 11 3 2 3 2 2 3" xfId="21479"/>
    <cellStyle name="Normal 11 3 2 3 2 2 4" xfId="21480"/>
    <cellStyle name="Normal 11 3 2 3 2 3" xfId="21481"/>
    <cellStyle name="Normal 11 3 2 3 2 3 2" xfId="21482"/>
    <cellStyle name="Normal 11 3 2 3 2 3 3" xfId="21483"/>
    <cellStyle name="Normal 11 3 2 3 2 4" xfId="21484"/>
    <cellStyle name="Normal 11 3 2 3 2 5" xfId="21485"/>
    <cellStyle name="Normal 11 3 2 3 3" xfId="21486"/>
    <cellStyle name="Normal 11 3 2 3 3 2" xfId="21487"/>
    <cellStyle name="Normal 11 3 2 3 3 2 2" xfId="21488"/>
    <cellStyle name="Normal 11 3 2 3 3 2 3" xfId="21489"/>
    <cellStyle name="Normal 11 3 2 3 3 3" xfId="21490"/>
    <cellStyle name="Normal 11 3 2 3 3 4" xfId="21491"/>
    <cellStyle name="Normal 11 3 2 3 4" xfId="21492"/>
    <cellStyle name="Normal 11 3 2 3 4 2" xfId="21493"/>
    <cellStyle name="Normal 11 3 2 3 4 3" xfId="21494"/>
    <cellStyle name="Normal 11 3 2 3 5" xfId="21495"/>
    <cellStyle name="Normal 11 3 2 3 5 2" xfId="21496"/>
    <cellStyle name="Normal 11 3 2 3 5 3" xfId="21497"/>
    <cellStyle name="Normal 11 3 2 3 6" xfId="21498"/>
    <cellStyle name="Normal 11 3 2 3 6 2" xfId="21499"/>
    <cellStyle name="Normal 11 3 2 3 6 3" xfId="21500"/>
    <cellStyle name="Normal 11 3 2 3 7" xfId="40663"/>
    <cellStyle name="Normal 11 3 2 4" xfId="21501"/>
    <cellStyle name="Normal 11 3 2 4 2" xfId="21502"/>
    <cellStyle name="Normal 11 3 2 4 2 2" xfId="21503"/>
    <cellStyle name="Normal 11 3 2 4 2 2 2" xfId="21504"/>
    <cellStyle name="Normal 11 3 2 4 2 2 2 2" xfId="21505"/>
    <cellStyle name="Normal 11 3 2 4 2 2 2 3" xfId="21506"/>
    <cellStyle name="Normal 11 3 2 4 2 2 3" xfId="21507"/>
    <cellStyle name="Normal 11 3 2 4 2 2 4" xfId="21508"/>
    <cellStyle name="Normal 11 3 2 4 2 3" xfId="21509"/>
    <cellStyle name="Normal 11 3 2 4 2 3 2" xfId="21510"/>
    <cellStyle name="Normal 11 3 2 4 2 3 3" xfId="21511"/>
    <cellStyle name="Normal 11 3 2 4 2 4" xfId="21512"/>
    <cellStyle name="Normal 11 3 2 4 2 5" xfId="21513"/>
    <cellStyle name="Normal 11 3 2 4 3" xfId="21514"/>
    <cellStyle name="Normal 11 3 2 4 3 2" xfId="21515"/>
    <cellStyle name="Normal 11 3 2 4 3 2 2" xfId="21516"/>
    <cellStyle name="Normal 11 3 2 4 3 2 3" xfId="21517"/>
    <cellStyle name="Normal 11 3 2 4 3 3" xfId="21518"/>
    <cellStyle name="Normal 11 3 2 4 3 4" xfId="21519"/>
    <cellStyle name="Normal 11 3 2 4 4" xfId="21520"/>
    <cellStyle name="Normal 11 3 2 4 4 2" xfId="21521"/>
    <cellStyle name="Normal 11 3 2 4 4 3" xfId="21522"/>
    <cellStyle name="Normal 11 3 2 4 5" xfId="21523"/>
    <cellStyle name="Normal 11 3 2 4 5 2" xfId="21524"/>
    <cellStyle name="Normal 11 3 2 4 5 3" xfId="21525"/>
    <cellStyle name="Normal 11 3 2 4 6" xfId="21526"/>
    <cellStyle name="Normal 11 3 2 4 6 2" xfId="21527"/>
    <cellStyle name="Normal 11 3 2 4 7" xfId="21528"/>
    <cellStyle name="Normal 11 3 2 5" xfId="21529"/>
    <cellStyle name="Normal 11 3 2 5 2" xfId="21530"/>
    <cellStyle name="Normal 11 3 2 5 2 2" xfId="21531"/>
    <cellStyle name="Normal 11 3 2 5 2 2 2" xfId="21532"/>
    <cellStyle name="Normal 11 3 2 5 2 2 2 2" xfId="21533"/>
    <cellStyle name="Normal 11 3 2 5 2 2 2 3" xfId="21534"/>
    <cellStyle name="Normal 11 3 2 5 2 2 3" xfId="21535"/>
    <cellStyle name="Normal 11 3 2 5 2 2 4" xfId="21536"/>
    <cellStyle name="Normal 11 3 2 5 2 3" xfId="21537"/>
    <cellStyle name="Normal 11 3 2 5 2 3 2" xfId="21538"/>
    <cellStyle name="Normal 11 3 2 5 2 3 3" xfId="21539"/>
    <cellStyle name="Normal 11 3 2 5 2 4" xfId="21540"/>
    <cellStyle name="Normal 11 3 2 5 2 5" xfId="21541"/>
    <cellStyle name="Normal 11 3 2 5 3" xfId="21542"/>
    <cellStyle name="Normal 11 3 2 5 3 2" xfId="21543"/>
    <cellStyle name="Normal 11 3 2 5 3 2 2" xfId="21544"/>
    <cellStyle name="Normal 11 3 2 5 3 2 3" xfId="21545"/>
    <cellStyle name="Normal 11 3 2 5 3 3" xfId="21546"/>
    <cellStyle name="Normal 11 3 2 5 3 4" xfId="21547"/>
    <cellStyle name="Normal 11 3 2 5 4" xfId="21548"/>
    <cellStyle name="Normal 11 3 2 5 4 2" xfId="21549"/>
    <cellStyle name="Normal 11 3 2 5 4 3" xfId="21550"/>
    <cellStyle name="Normal 11 3 2 5 5" xfId="21551"/>
    <cellStyle name="Normal 11 3 2 5 5 2" xfId="21552"/>
    <cellStyle name="Normal 11 3 2 5 5 3" xfId="21553"/>
    <cellStyle name="Normal 11 3 2 5 6" xfId="21554"/>
    <cellStyle name="Normal 11 3 2 5 6 2" xfId="21555"/>
    <cellStyle name="Normal 11 3 2 5 7" xfId="21556"/>
    <cellStyle name="Normal 11 3 2 6" xfId="21557"/>
    <cellStyle name="Normal 11 3 2 6 2" xfId="21558"/>
    <cellStyle name="Normal 11 3 2 6 2 2" xfId="21559"/>
    <cellStyle name="Normal 11 3 2 6 2 2 2" xfId="21560"/>
    <cellStyle name="Normal 11 3 2 6 2 2 3" xfId="21561"/>
    <cellStyle name="Normal 11 3 2 6 2 3" xfId="21562"/>
    <cellStyle name="Normal 11 3 2 6 2 4" xfId="21563"/>
    <cellStyle name="Normal 11 3 2 6 3" xfId="21564"/>
    <cellStyle name="Normal 11 3 2 6 3 2" xfId="21565"/>
    <cellStyle name="Normal 11 3 2 6 3 3" xfId="21566"/>
    <cellStyle name="Normal 11 3 2 6 4" xfId="21567"/>
    <cellStyle name="Normal 11 3 2 6 5" xfId="21568"/>
    <cellStyle name="Normal 11 3 2 7" xfId="21569"/>
    <cellStyle name="Normal 11 3 2 7 2" xfId="21570"/>
    <cellStyle name="Normal 11 3 2 7 2 2" xfId="21571"/>
    <cellStyle name="Normal 11 3 2 7 2 3" xfId="21572"/>
    <cellStyle name="Normal 11 3 2 7 3" xfId="21573"/>
    <cellStyle name="Normal 11 3 2 7 4" xfId="21574"/>
    <cellStyle name="Normal 11 3 2 8" xfId="21575"/>
    <cellStyle name="Normal 11 3 2 8 2" xfId="21576"/>
    <cellStyle name="Normal 11 3 2 8 3" xfId="21577"/>
    <cellStyle name="Normal 11 3 2 9" xfId="21578"/>
    <cellStyle name="Normal 11 3 2 9 2" xfId="21579"/>
    <cellStyle name="Normal 11 3 2 9 3" xfId="21580"/>
    <cellStyle name="Normal 11 3 3" xfId="21581"/>
    <cellStyle name="Normal 11 3 3 10" xfId="40664"/>
    <cellStyle name="Normal 11 3 3 2" xfId="21582"/>
    <cellStyle name="Normal 11 3 3 2 2" xfId="21583"/>
    <cellStyle name="Normal 11 3 3 2 2 2" xfId="21584"/>
    <cellStyle name="Normal 11 3 3 2 2 2 2" xfId="21585"/>
    <cellStyle name="Normal 11 3 3 2 2 2 2 2" xfId="21586"/>
    <cellStyle name="Normal 11 3 3 2 2 2 2 3" xfId="21587"/>
    <cellStyle name="Normal 11 3 3 2 2 2 3" xfId="21588"/>
    <cellStyle name="Normal 11 3 3 2 2 2 4" xfId="21589"/>
    <cellStyle name="Normal 11 3 3 2 2 3" xfId="21590"/>
    <cellStyle name="Normal 11 3 3 2 2 3 2" xfId="21591"/>
    <cellStyle name="Normal 11 3 3 2 2 3 3" xfId="21592"/>
    <cellStyle name="Normal 11 3 3 2 2 4" xfId="21593"/>
    <cellStyle name="Normal 11 3 3 2 2 5" xfId="21594"/>
    <cellStyle name="Normal 11 3 3 2 3" xfId="21595"/>
    <cellStyle name="Normal 11 3 3 2 3 2" xfId="21596"/>
    <cellStyle name="Normal 11 3 3 2 3 2 2" xfId="21597"/>
    <cellStyle name="Normal 11 3 3 2 3 2 3" xfId="21598"/>
    <cellStyle name="Normal 11 3 3 2 3 3" xfId="21599"/>
    <cellStyle name="Normal 11 3 3 2 3 4" xfId="21600"/>
    <cellStyle name="Normal 11 3 3 2 4" xfId="21601"/>
    <cellStyle name="Normal 11 3 3 2 4 2" xfId="21602"/>
    <cellStyle name="Normal 11 3 3 2 4 3" xfId="21603"/>
    <cellStyle name="Normal 11 3 3 2 5" xfId="21604"/>
    <cellStyle name="Normal 11 3 3 2 5 2" xfId="21605"/>
    <cellStyle name="Normal 11 3 3 2 5 3" xfId="21606"/>
    <cellStyle name="Normal 11 3 3 2 6" xfId="21607"/>
    <cellStyle name="Normal 11 3 3 2 6 2" xfId="21608"/>
    <cellStyle name="Normal 11 3 3 2 6 3" xfId="21609"/>
    <cellStyle name="Normal 11 3 3 2 7" xfId="40665"/>
    <cellStyle name="Normal 11 3 3 3" xfId="21610"/>
    <cellStyle name="Normal 11 3 3 3 2" xfId="21611"/>
    <cellStyle name="Normal 11 3 3 3 2 2" xfId="21612"/>
    <cellStyle name="Normal 11 3 3 3 2 2 2" xfId="21613"/>
    <cellStyle name="Normal 11 3 3 3 2 2 2 2" xfId="21614"/>
    <cellStyle name="Normal 11 3 3 3 2 2 2 3" xfId="21615"/>
    <cellStyle name="Normal 11 3 3 3 2 2 3" xfId="21616"/>
    <cellStyle name="Normal 11 3 3 3 2 2 4" xfId="21617"/>
    <cellStyle name="Normal 11 3 3 3 2 3" xfId="21618"/>
    <cellStyle name="Normal 11 3 3 3 2 3 2" xfId="21619"/>
    <cellStyle name="Normal 11 3 3 3 2 3 3" xfId="21620"/>
    <cellStyle name="Normal 11 3 3 3 2 4" xfId="21621"/>
    <cellStyle name="Normal 11 3 3 3 2 5" xfId="21622"/>
    <cellStyle name="Normal 11 3 3 3 3" xfId="21623"/>
    <cellStyle name="Normal 11 3 3 3 3 2" xfId="21624"/>
    <cellStyle name="Normal 11 3 3 3 3 2 2" xfId="21625"/>
    <cellStyle name="Normal 11 3 3 3 3 2 3" xfId="21626"/>
    <cellStyle name="Normal 11 3 3 3 3 3" xfId="21627"/>
    <cellStyle name="Normal 11 3 3 3 3 4" xfId="21628"/>
    <cellStyle name="Normal 11 3 3 3 4" xfId="21629"/>
    <cellStyle name="Normal 11 3 3 3 4 2" xfId="21630"/>
    <cellStyle name="Normal 11 3 3 3 4 3" xfId="21631"/>
    <cellStyle name="Normal 11 3 3 3 5" xfId="21632"/>
    <cellStyle name="Normal 11 3 3 3 5 2" xfId="21633"/>
    <cellStyle name="Normal 11 3 3 3 5 3" xfId="21634"/>
    <cellStyle name="Normal 11 3 3 3 6" xfId="21635"/>
    <cellStyle name="Normal 11 3 3 3 6 2" xfId="21636"/>
    <cellStyle name="Normal 11 3 3 3 7" xfId="21637"/>
    <cellStyle name="Normal 11 3 3 4" xfId="21638"/>
    <cellStyle name="Normal 11 3 3 4 2" xfId="21639"/>
    <cellStyle name="Normal 11 3 3 4 2 2" xfId="21640"/>
    <cellStyle name="Normal 11 3 3 4 2 2 2" xfId="21641"/>
    <cellStyle name="Normal 11 3 3 4 2 2 2 2" xfId="21642"/>
    <cellStyle name="Normal 11 3 3 4 2 2 2 3" xfId="21643"/>
    <cellStyle name="Normal 11 3 3 4 2 2 3" xfId="21644"/>
    <cellStyle name="Normal 11 3 3 4 2 2 4" xfId="21645"/>
    <cellStyle name="Normal 11 3 3 4 2 3" xfId="21646"/>
    <cellStyle name="Normal 11 3 3 4 2 3 2" xfId="21647"/>
    <cellStyle name="Normal 11 3 3 4 2 3 3" xfId="21648"/>
    <cellStyle name="Normal 11 3 3 4 2 4" xfId="21649"/>
    <cellStyle name="Normal 11 3 3 4 2 5" xfId="21650"/>
    <cellStyle name="Normal 11 3 3 4 3" xfId="21651"/>
    <cellStyle name="Normal 11 3 3 4 3 2" xfId="21652"/>
    <cellStyle name="Normal 11 3 3 4 3 2 2" xfId="21653"/>
    <cellStyle name="Normal 11 3 3 4 3 2 3" xfId="21654"/>
    <cellStyle name="Normal 11 3 3 4 3 3" xfId="21655"/>
    <cellStyle name="Normal 11 3 3 4 3 4" xfId="21656"/>
    <cellStyle name="Normal 11 3 3 4 4" xfId="21657"/>
    <cellStyle name="Normal 11 3 3 4 4 2" xfId="21658"/>
    <cellStyle name="Normal 11 3 3 4 4 3" xfId="21659"/>
    <cellStyle name="Normal 11 3 3 4 5" xfId="21660"/>
    <cellStyle name="Normal 11 3 3 4 5 2" xfId="21661"/>
    <cellStyle name="Normal 11 3 3 4 5 3" xfId="21662"/>
    <cellStyle name="Normal 11 3 3 4 6" xfId="21663"/>
    <cellStyle name="Normal 11 3 3 4 6 2" xfId="21664"/>
    <cellStyle name="Normal 11 3 3 4 7" xfId="21665"/>
    <cellStyle name="Normal 11 3 3 5" xfId="21666"/>
    <cellStyle name="Normal 11 3 3 5 2" xfId="21667"/>
    <cellStyle name="Normal 11 3 3 5 2 2" xfId="21668"/>
    <cellStyle name="Normal 11 3 3 5 2 2 2" xfId="21669"/>
    <cellStyle name="Normal 11 3 3 5 2 2 3" xfId="21670"/>
    <cellStyle name="Normal 11 3 3 5 2 3" xfId="21671"/>
    <cellStyle name="Normal 11 3 3 5 2 4" xfId="21672"/>
    <cellStyle name="Normal 11 3 3 5 3" xfId="21673"/>
    <cellStyle name="Normal 11 3 3 5 3 2" xfId="21674"/>
    <cellStyle name="Normal 11 3 3 5 3 3" xfId="21675"/>
    <cellStyle name="Normal 11 3 3 5 4" xfId="21676"/>
    <cellStyle name="Normal 11 3 3 5 5" xfId="21677"/>
    <cellStyle name="Normal 11 3 3 6" xfId="21678"/>
    <cellStyle name="Normal 11 3 3 6 2" xfId="21679"/>
    <cellStyle name="Normal 11 3 3 6 2 2" xfId="21680"/>
    <cellStyle name="Normal 11 3 3 6 2 3" xfId="21681"/>
    <cellStyle name="Normal 11 3 3 6 3" xfId="21682"/>
    <cellStyle name="Normal 11 3 3 6 4" xfId="21683"/>
    <cellStyle name="Normal 11 3 3 7" xfId="21684"/>
    <cellStyle name="Normal 11 3 3 7 2" xfId="21685"/>
    <cellStyle name="Normal 11 3 3 7 3" xfId="21686"/>
    <cellStyle name="Normal 11 3 3 8" xfId="21687"/>
    <cellStyle name="Normal 11 3 3 8 2" xfId="21688"/>
    <cellStyle name="Normal 11 3 3 8 3" xfId="21689"/>
    <cellStyle name="Normal 11 3 3 9" xfId="21690"/>
    <cellStyle name="Normal 11 3 3 9 2" xfId="21691"/>
    <cellStyle name="Normal 11 3 3 9 3" xfId="21692"/>
    <cellStyle name="Normal 11 3 4" xfId="21693"/>
    <cellStyle name="Normal 11 3 4 2" xfId="21694"/>
    <cellStyle name="Normal 11 3 4 2 2" xfId="21695"/>
    <cellStyle name="Normal 11 3 4 2 2 2" xfId="21696"/>
    <cellStyle name="Normal 11 3 4 2 2 2 2" xfId="21697"/>
    <cellStyle name="Normal 11 3 4 2 2 2 3" xfId="21698"/>
    <cellStyle name="Normal 11 3 4 2 2 3" xfId="21699"/>
    <cellStyle name="Normal 11 3 4 2 2 4" xfId="21700"/>
    <cellStyle name="Normal 11 3 4 2 3" xfId="21701"/>
    <cellStyle name="Normal 11 3 4 2 3 2" xfId="21702"/>
    <cellStyle name="Normal 11 3 4 2 3 3" xfId="21703"/>
    <cellStyle name="Normal 11 3 4 2 4" xfId="21704"/>
    <cellStyle name="Normal 11 3 4 2 5" xfId="21705"/>
    <cellStyle name="Normal 11 3 4 3" xfId="21706"/>
    <cellStyle name="Normal 11 3 4 3 2" xfId="21707"/>
    <cellStyle name="Normal 11 3 4 3 2 2" xfId="21708"/>
    <cellStyle name="Normal 11 3 4 3 2 3" xfId="21709"/>
    <cellStyle name="Normal 11 3 4 3 3" xfId="21710"/>
    <cellStyle name="Normal 11 3 4 3 4" xfId="21711"/>
    <cellStyle name="Normal 11 3 4 4" xfId="21712"/>
    <cellStyle name="Normal 11 3 4 4 2" xfId="21713"/>
    <cellStyle name="Normal 11 3 4 4 3" xfId="21714"/>
    <cellStyle name="Normal 11 3 4 5" xfId="21715"/>
    <cellStyle name="Normal 11 3 4 5 2" xfId="21716"/>
    <cellStyle name="Normal 11 3 4 5 3" xfId="21717"/>
    <cellStyle name="Normal 11 3 4 6" xfId="21718"/>
    <cellStyle name="Normal 11 3 4 6 2" xfId="21719"/>
    <cellStyle name="Normal 11 3 4 6 3" xfId="21720"/>
    <cellStyle name="Normal 11 3 4 7" xfId="40666"/>
    <cellStyle name="Normal 11 3 5" xfId="21721"/>
    <cellStyle name="Normal 11 3 5 2" xfId="21722"/>
    <cellStyle name="Normal 11 3 5 2 2" xfId="21723"/>
    <cellStyle name="Normal 11 3 5 2 2 2" xfId="21724"/>
    <cellStyle name="Normal 11 3 5 2 2 2 2" xfId="21725"/>
    <cellStyle name="Normal 11 3 5 2 2 2 3" xfId="21726"/>
    <cellStyle name="Normal 11 3 5 2 2 3" xfId="21727"/>
    <cellStyle name="Normal 11 3 5 2 2 4" xfId="21728"/>
    <cellStyle name="Normal 11 3 5 2 3" xfId="21729"/>
    <cellStyle name="Normal 11 3 5 2 3 2" xfId="21730"/>
    <cellStyle name="Normal 11 3 5 2 3 3" xfId="21731"/>
    <cellStyle name="Normal 11 3 5 2 4" xfId="21732"/>
    <cellStyle name="Normal 11 3 5 2 5" xfId="21733"/>
    <cellStyle name="Normal 11 3 5 3" xfId="21734"/>
    <cellStyle name="Normal 11 3 5 3 2" xfId="21735"/>
    <cellStyle name="Normal 11 3 5 3 2 2" xfId="21736"/>
    <cellStyle name="Normal 11 3 5 3 2 3" xfId="21737"/>
    <cellStyle name="Normal 11 3 5 3 3" xfId="21738"/>
    <cellStyle name="Normal 11 3 5 3 4" xfId="21739"/>
    <cellStyle name="Normal 11 3 5 4" xfId="21740"/>
    <cellStyle name="Normal 11 3 5 4 2" xfId="21741"/>
    <cellStyle name="Normal 11 3 5 4 3" xfId="21742"/>
    <cellStyle name="Normal 11 3 5 5" xfId="21743"/>
    <cellStyle name="Normal 11 3 5 5 2" xfId="21744"/>
    <cellStyle name="Normal 11 3 5 5 3" xfId="21745"/>
    <cellStyle name="Normal 11 3 5 6" xfId="21746"/>
    <cellStyle name="Normal 11 3 5 6 2" xfId="21747"/>
    <cellStyle name="Normal 11 3 5 7" xfId="21748"/>
    <cellStyle name="Normal 11 3 6" xfId="21749"/>
    <cellStyle name="Normal 11 3 6 2" xfId="21750"/>
    <cellStyle name="Normal 11 3 6 2 2" xfId="21751"/>
    <cellStyle name="Normal 11 3 6 2 2 2" xfId="21752"/>
    <cellStyle name="Normal 11 3 6 2 2 2 2" xfId="21753"/>
    <cellStyle name="Normal 11 3 6 2 2 2 3" xfId="21754"/>
    <cellStyle name="Normal 11 3 6 2 2 3" xfId="21755"/>
    <cellStyle name="Normal 11 3 6 2 2 4" xfId="21756"/>
    <cellStyle name="Normal 11 3 6 2 3" xfId="21757"/>
    <cellStyle name="Normal 11 3 6 2 3 2" xfId="21758"/>
    <cellStyle name="Normal 11 3 6 2 3 3" xfId="21759"/>
    <cellStyle name="Normal 11 3 6 2 4" xfId="21760"/>
    <cellStyle name="Normal 11 3 6 2 5" xfId="21761"/>
    <cellStyle name="Normal 11 3 6 3" xfId="21762"/>
    <cellStyle name="Normal 11 3 6 3 2" xfId="21763"/>
    <cellStyle name="Normal 11 3 6 3 2 2" xfId="21764"/>
    <cellStyle name="Normal 11 3 6 3 2 3" xfId="21765"/>
    <cellStyle name="Normal 11 3 6 3 3" xfId="21766"/>
    <cellStyle name="Normal 11 3 6 3 4" xfId="21767"/>
    <cellStyle name="Normal 11 3 6 4" xfId="21768"/>
    <cellStyle name="Normal 11 3 6 4 2" xfId="21769"/>
    <cellStyle name="Normal 11 3 6 4 3" xfId="21770"/>
    <cellStyle name="Normal 11 3 6 5" xfId="21771"/>
    <cellStyle name="Normal 11 3 6 5 2" xfId="21772"/>
    <cellStyle name="Normal 11 3 6 5 3" xfId="21773"/>
    <cellStyle name="Normal 11 3 6 6" xfId="21774"/>
    <cellStyle name="Normal 11 3 6 6 2" xfId="21775"/>
    <cellStyle name="Normal 11 3 6 7" xfId="21776"/>
    <cellStyle name="Normal 11 3 7" xfId="21777"/>
    <cellStyle name="Normal 11 3 7 2" xfId="21778"/>
    <cellStyle name="Normal 11 3 7 2 2" xfId="21779"/>
    <cellStyle name="Normal 11 3 7 2 2 2" xfId="21780"/>
    <cellStyle name="Normal 11 3 7 2 2 3" xfId="21781"/>
    <cellStyle name="Normal 11 3 7 2 3" xfId="21782"/>
    <cellStyle name="Normal 11 3 7 2 4" xfId="21783"/>
    <cellStyle name="Normal 11 3 7 3" xfId="21784"/>
    <cellStyle name="Normal 11 3 7 3 2" xfId="21785"/>
    <cellStyle name="Normal 11 3 7 3 3" xfId="21786"/>
    <cellStyle name="Normal 11 3 7 4" xfId="21787"/>
    <cellStyle name="Normal 11 3 7 5" xfId="21788"/>
    <cellStyle name="Normal 11 3 8" xfId="21789"/>
    <cellStyle name="Normal 11 3 8 2" xfId="21790"/>
    <cellStyle name="Normal 11 3 8 2 2" xfId="21791"/>
    <cellStyle name="Normal 11 3 8 2 3" xfId="21792"/>
    <cellStyle name="Normal 11 3 8 3" xfId="21793"/>
    <cellStyle name="Normal 11 3 8 4" xfId="21794"/>
    <cellStyle name="Normal 11 3 9" xfId="21795"/>
    <cellStyle name="Normal 11 3 9 2" xfId="21796"/>
    <cellStyle name="Normal 11 3 9 3" xfId="21797"/>
    <cellStyle name="Normal 11 4" xfId="21798"/>
    <cellStyle name="Normal 11 4 10" xfId="21799"/>
    <cellStyle name="Normal 11 4 10 2" xfId="21800"/>
    <cellStyle name="Normal 11 4 10 3" xfId="21801"/>
    <cellStyle name="Normal 11 4 11" xfId="40667"/>
    <cellStyle name="Normal 11 4 2" xfId="21802"/>
    <cellStyle name="Normal 11 4 2 10" xfId="40668"/>
    <cellStyle name="Normal 11 4 2 2" xfId="21803"/>
    <cellStyle name="Normal 11 4 2 2 2" xfId="21804"/>
    <cellStyle name="Normal 11 4 2 2 2 2" xfId="21805"/>
    <cellStyle name="Normal 11 4 2 2 2 2 2" xfId="21806"/>
    <cellStyle name="Normal 11 4 2 2 2 2 2 2" xfId="21807"/>
    <cellStyle name="Normal 11 4 2 2 2 2 2 3" xfId="21808"/>
    <cellStyle name="Normal 11 4 2 2 2 2 3" xfId="21809"/>
    <cellStyle name="Normal 11 4 2 2 2 2 4" xfId="21810"/>
    <cellStyle name="Normal 11 4 2 2 2 3" xfId="21811"/>
    <cellStyle name="Normal 11 4 2 2 2 3 2" xfId="21812"/>
    <cellStyle name="Normal 11 4 2 2 2 3 3" xfId="21813"/>
    <cellStyle name="Normal 11 4 2 2 2 4" xfId="21814"/>
    <cellStyle name="Normal 11 4 2 2 2 5" xfId="21815"/>
    <cellStyle name="Normal 11 4 2 2 3" xfId="21816"/>
    <cellStyle name="Normal 11 4 2 2 3 2" xfId="21817"/>
    <cellStyle name="Normal 11 4 2 2 3 2 2" xfId="21818"/>
    <cellStyle name="Normal 11 4 2 2 3 2 3" xfId="21819"/>
    <cellStyle name="Normal 11 4 2 2 3 3" xfId="21820"/>
    <cellStyle name="Normal 11 4 2 2 3 4" xfId="21821"/>
    <cellStyle name="Normal 11 4 2 2 4" xfId="21822"/>
    <cellStyle name="Normal 11 4 2 2 4 2" xfId="21823"/>
    <cellStyle name="Normal 11 4 2 2 4 3" xfId="21824"/>
    <cellStyle name="Normal 11 4 2 2 5" xfId="21825"/>
    <cellStyle name="Normal 11 4 2 2 5 2" xfId="21826"/>
    <cellStyle name="Normal 11 4 2 2 5 3" xfId="21827"/>
    <cellStyle name="Normal 11 4 2 2 6" xfId="21828"/>
    <cellStyle name="Normal 11 4 2 2 6 2" xfId="21829"/>
    <cellStyle name="Normal 11 4 2 2 6 3" xfId="21830"/>
    <cellStyle name="Normal 11 4 2 2 7" xfId="40669"/>
    <cellStyle name="Normal 11 4 2 3" xfId="21831"/>
    <cellStyle name="Normal 11 4 2 3 2" xfId="21832"/>
    <cellStyle name="Normal 11 4 2 3 2 2" xfId="21833"/>
    <cellStyle name="Normal 11 4 2 3 2 2 2" xfId="21834"/>
    <cellStyle name="Normal 11 4 2 3 2 2 2 2" xfId="21835"/>
    <cellStyle name="Normal 11 4 2 3 2 2 2 3" xfId="21836"/>
    <cellStyle name="Normal 11 4 2 3 2 2 3" xfId="21837"/>
    <cellStyle name="Normal 11 4 2 3 2 2 4" xfId="21838"/>
    <cellStyle name="Normal 11 4 2 3 2 3" xfId="21839"/>
    <cellStyle name="Normal 11 4 2 3 2 3 2" xfId="21840"/>
    <cellStyle name="Normal 11 4 2 3 2 3 3" xfId="21841"/>
    <cellStyle name="Normal 11 4 2 3 2 4" xfId="21842"/>
    <cellStyle name="Normal 11 4 2 3 2 5" xfId="21843"/>
    <cellStyle name="Normal 11 4 2 3 3" xfId="21844"/>
    <cellStyle name="Normal 11 4 2 3 3 2" xfId="21845"/>
    <cellStyle name="Normal 11 4 2 3 3 2 2" xfId="21846"/>
    <cellStyle name="Normal 11 4 2 3 3 2 3" xfId="21847"/>
    <cellStyle name="Normal 11 4 2 3 3 3" xfId="21848"/>
    <cellStyle name="Normal 11 4 2 3 3 4" xfId="21849"/>
    <cellStyle name="Normal 11 4 2 3 4" xfId="21850"/>
    <cellStyle name="Normal 11 4 2 3 4 2" xfId="21851"/>
    <cellStyle name="Normal 11 4 2 3 4 3" xfId="21852"/>
    <cellStyle name="Normal 11 4 2 3 5" xfId="21853"/>
    <cellStyle name="Normal 11 4 2 3 5 2" xfId="21854"/>
    <cellStyle name="Normal 11 4 2 3 5 3" xfId="21855"/>
    <cellStyle name="Normal 11 4 2 3 6" xfId="21856"/>
    <cellStyle name="Normal 11 4 2 3 6 2" xfId="21857"/>
    <cellStyle name="Normal 11 4 2 3 7" xfId="21858"/>
    <cellStyle name="Normal 11 4 2 4" xfId="21859"/>
    <cellStyle name="Normal 11 4 2 4 2" xfId="21860"/>
    <cellStyle name="Normal 11 4 2 4 2 2" xfId="21861"/>
    <cellStyle name="Normal 11 4 2 4 2 2 2" xfId="21862"/>
    <cellStyle name="Normal 11 4 2 4 2 2 2 2" xfId="21863"/>
    <cellStyle name="Normal 11 4 2 4 2 2 2 3" xfId="21864"/>
    <cellStyle name="Normal 11 4 2 4 2 2 3" xfId="21865"/>
    <cellStyle name="Normal 11 4 2 4 2 2 4" xfId="21866"/>
    <cellStyle name="Normal 11 4 2 4 2 3" xfId="21867"/>
    <cellStyle name="Normal 11 4 2 4 2 3 2" xfId="21868"/>
    <cellStyle name="Normal 11 4 2 4 2 3 3" xfId="21869"/>
    <cellStyle name="Normal 11 4 2 4 2 4" xfId="21870"/>
    <cellStyle name="Normal 11 4 2 4 2 5" xfId="21871"/>
    <cellStyle name="Normal 11 4 2 4 3" xfId="21872"/>
    <cellStyle name="Normal 11 4 2 4 3 2" xfId="21873"/>
    <cellStyle name="Normal 11 4 2 4 3 2 2" xfId="21874"/>
    <cellStyle name="Normal 11 4 2 4 3 2 3" xfId="21875"/>
    <cellStyle name="Normal 11 4 2 4 3 3" xfId="21876"/>
    <cellStyle name="Normal 11 4 2 4 3 4" xfId="21877"/>
    <cellStyle name="Normal 11 4 2 4 4" xfId="21878"/>
    <cellStyle name="Normal 11 4 2 4 4 2" xfId="21879"/>
    <cellStyle name="Normal 11 4 2 4 4 3" xfId="21880"/>
    <cellStyle name="Normal 11 4 2 4 5" xfId="21881"/>
    <cellStyle name="Normal 11 4 2 4 5 2" xfId="21882"/>
    <cellStyle name="Normal 11 4 2 4 5 3" xfId="21883"/>
    <cellStyle name="Normal 11 4 2 4 6" xfId="21884"/>
    <cellStyle name="Normal 11 4 2 4 6 2" xfId="21885"/>
    <cellStyle name="Normal 11 4 2 4 7" xfId="21886"/>
    <cellStyle name="Normal 11 4 2 5" xfId="21887"/>
    <cellStyle name="Normal 11 4 2 5 2" xfId="21888"/>
    <cellStyle name="Normal 11 4 2 5 2 2" xfId="21889"/>
    <cellStyle name="Normal 11 4 2 5 2 2 2" xfId="21890"/>
    <cellStyle name="Normal 11 4 2 5 2 2 3" xfId="21891"/>
    <cellStyle name="Normal 11 4 2 5 2 3" xfId="21892"/>
    <cellStyle name="Normal 11 4 2 5 2 4" xfId="21893"/>
    <cellStyle name="Normal 11 4 2 5 3" xfId="21894"/>
    <cellStyle name="Normal 11 4 2 5 3 2" xfId="21895"/>
    <cellStyle name="Normal 11 4 2 5 3 3" xfId="21896"/>
    <cellStyle name="Normal 11 4 2 5 4" xfId="21897"/>
    <cellStyle name="Normal 11 4 2 5 5" xfId="21898"/>
    <cellStyle name="Normal 11 4 2 6" xfId="21899"/>
    <cellStyle name="Normal 11 4 2 6 2" xfId="21900"/>
    <cellStyle name="Normal 11 4 2 6 2 2" xfId="21901"/>
    <cellStyle name="Normal 11 4 2 6 2 3" xfId="21902"/>
    <cellStyle name="Normal 11 4 2 6 3" xfId="21903"/>
    <cellStyle name="Normal 11 4 2 6 4" xfId="21904"/>
    <cellStyle name="Normal 11 4 2 7" xfId="21905"/>
    <cellStyle name="Normal 11 4 2 7 2" xfId="21906"/>
    <cellStyle name="Normal 11 4 2 7 3" xfId="21907"/>
    <cellStyle name="Normal 11 4 2 8" xfId="21908"/>
    <cellStyle name="Normal 11 4 2 8 2" xfId="21909"/>
    <cellStyle name="Normal 11 4 2 8 3" xfId="21910"/>
    <cellStyle name="Normal 11 4 2 9" xfId="21911"/>
    <cellStyle name="Normal 11 4 2 9 2" xfId="21912"/>
    <cellStyle name="Normal 11 4 2 9 3" xfId="21913"/>
    <cellStyle name="Normal 11 4 3" xfId="21914"/>
    <cellStyle name="Normal 11 4 3 2" xfId="21915"/>
    <cellStyle name="Normal 11 4 3 2 2" xfId="21916"/>
    <cellStyle name="Normal 11 4 3 2 2 2" xfId="21917"/>
    <cellStyle name="Normal 11 4 3 2 2 2 2" xfId="21918"/>
    <cellStyle name="Normal 11 4 3 2 2 2 3" xfId="21919"/>
    <cellStyle name="Normal 11 4 3 2 2 3" xfId="21920"/>
    <cellStyle name="Normal 11 4 3 2 2 4" xfId="21921"/>
    <cellStyle name="Normal 11 4 3 2 3" xfId="21922"/>
    <cellStyle name="Normal 11 4 3 2 3 2" xfId="21923"/>
    <cellStyle name="Normal 11 4 3 2 3 3" xfId="21924"/>
    <cellStyle name="Normal 11 4 3 2 4" xfId="21925"/>
    <cellStyle name="Normal 11 4 3 2 5" xfId="21926"/>
    <cellStyle name="Normal 11 4 3 3" xfId="21927"/>
    <cellStyle name="Normal 11 4 3 3 2" xfId="21928"/>
    <cellStyle name="Normal 11 4 3 3 2 2" xfId="21929"/>
    <cellStyle name="Normal 11 4 3 3 2 3" xfId="21930"/>
    <cellStyle name="Normal 11 4 3 3 3" xfId="21931"/>
    <cellStyle name="Normal 11 4 3 3 4" xfId="21932"/>
    <cellStyle name="Normal 11 4 3 4" xfId="21933"/>
    <cellStyle name="Normal 11 4 3 4 2" xfId="21934"/>
    <cellStyle name="Normal 11 4 3 4 3" xfId="21935"/>
    <cellStyle name="Normal 11 4 3 5" xfId="21936"/>
    <cellStyle name="Normal 11 4 3 5 2" xfId="21937"/>
    <cellStyle name="Normal 11 4 3 5 3" xfId="21938"/>
    <cellStyle name="Normal 11 4 3 6" xfId="21939"/>
    <cellStyle name="Normal 11 4 3 6 2" xfId="21940"/>
    <cellStyle name="Normal 11 4 3 6 3" xfId="21941"/>
    <cellStyle name="Normal 11 4 3 7" xfId="40670"/>
    <cellStyle name="Normal 11 4 4" xfId="21942"/>
    <cellStyle name="Normal 11 4 4 2" xfId="21943"/>
    <cellStyle name="Normal 11 4 4 2 2" xfId="21944"/>
    <cellStyle name="Normal 11 4 4 2 2 2" xfId="21945"/>
    <cellStyle name="Normal 11 4 4 2 2 2 2" xfId="21946"/>
    <cellStyle name="Normal 11 4 4 2 2 2 3" xfId="21947"/>
    <cellStyle name="Normal 11 4 4 2 2 3" xfId="21948"/>
    <cellStyle name="Normal 11 4 4 2 2 4" xfId="21949"/>
    <cellStyle name="Normal 11 4 4 2 3" xfId="21950"/>
    <cellStyle name="Normal 11 4 4 2 3 2" xfId="21951"/>
    <cellStyle name="Normal 11 4 4 2 3 3" xfId="21952"/>
    <cellStyle name="Normal 11 4 4 2 4" xfId="21953"/>
    <cellStyle name="Normal 11 4 4 2 5" xfId="21954"/>
    <cellStyle name="Normal 11 4 4 3" xfId="21955"/>
    <cellStyle name="Normal 11 4 4 3 2" xfId="21956"/>
    <cellStyle name="Normal 11 4 4 3 2 2" xfId="21957"/>
    <cellStyle name="Normal 11 4 4 3 2 3" xfId="21958"/>
    <cellStyle name="Normal 11 4 4 3 3" xfId="21959"/>
    <cellStyle name="Normal 11 4 4 3 4" xfId="21960"/>
    <cellStyle name="Normal 11 4 4 4" xfId="21961"/>
    <cellStyle name="Normal 11 4 4 4 2" xfId="21962"/>
    <cellStyle name="Normal 11 4 4 4 3" xfId="21963"/>
    <cellStyle name="Normal 11 4 4 5" xfId="21964"/>
    <cellStyle name="Normal 11 4 4 5 2" xfId="21965"/>
    <cellStyle name="Normal 11 4 4 5 3" xfId="21966"/>
    <cellStyle name="Normal 11 4 4 6" xfId="21967"/>
    <cellStyle name="Normal 11 4 4 6 2" xfId="21968"/>
    <cellStyle name="Normal 11 4 4 7" xfId="21969"/>
    <cellStyle name="Normal 11 4 5" xfId="21970"/>
    <cellStyle name="Normal 11 4 5 2" xfId="21971"/>
    <cellStyle name="Normal 11 4 5 2 2" xfId="21972"/>
    <cellStyle name="Normal 11 4 5 2 2 2" xfId="21973"/>
    <cellStyle name="Normal 11 4 5 2 2 2 2" xfId="21974"/>
    <cellStyle name="Normal 11 4 5 2 2 2 3" xfId="21975"/>
    <cellStyle name="Normal 11 4 5 2 2 3" xfId="21976"/>
    <cellStyle name="Normal 11 4 5 2 2 4" xfId="21977"/>
    <cellStyle name="Normal 11 4 5 2 3" xfId="21978"/>
    <cellStyle name="Normal 11 4 5 2 3 2" xfId="21979"/>
    <cellStyle name="Normal 11 4 5 2 3 3" xfId="21980"/>
    <cellStyle name="Normal 11 4 5 2 4" xfId="21981"/>
    <cellStyle name="Normal 11 4 5 2 5" xfId="21982"/>
    <cellStyle name="Normal 11 4 5 3" xfId="21983"/>
    <cellStyle name="Normal 11 4 5 3 2" xfId="21984"/>
    <cellStyle name="Normal 11 4 5 3 2 2" xfId="21985"/>
    <cellStyle name="Normal 11 4 5 3 2 3" xfId="21986"/>
    <cellStyle name="Normal 11 4 5 3 3" xfId="21987"/>
    <cellStyle name="Normal 11 4 5 3 4" xfId="21988"/>
    <cellStyle name="Normal 11 4 5 4" xfId="21989"/>
    <cellStyle name="Normal 11 4 5 4 2" xfId="21990"/>
    <cellStyle name="Normal 11 4 5 4 3" xfId="21991"/>
    <cellStyle name="Normal 11 4 5 5" xfId="21992"/>
    <cellStyle name="Normal 11 4 5 5 2" xfId="21993"/>
    <cellStyle name="Normal 11 4 5 5 3" xfId="21994"/>
    <cellStyle name="Normal 11 4 5 6" xfId="21995"/>
    <cellStyle name="Normal 11 4 5 6 2" xfId="21996"/>
    <cellStyle name="Normal 11 4 5 7" xfId="21997"/>
    <cellStyle name="Normal 11 4 6" xfId="21998"/>
    <cellStyle name="Normal 11 4 6 2" xfId="21999"/>
    <cellStyle name="Normal 11 4 6 2 2" xfId="22000"/>
    <cellStyle name="Normal 11 4 6 2 2 2" xfId="22001"/>
    <cellStyle name="Normal 11 4 6 2 2 3" xfId="22002"/>
    <cellStyle name="Normal 11 4 6 2 3" xfId="22003"/>
    <cellStyle name="Normal 11 4 6 2 4" xfId="22004"/>
    <cellStyle name="Normal 11 4 6 3" xfId="22005"/>
    <cellStyle name="Normal 11 4 6 3 2" xfId="22006"/>
    <cellStyle name="Normal 11 4 6 3 3" xfId="22007"/>
    <cellStyle name="Normal 11 4 6 4" xfId="22008"/>
    <cellStyle name="Normal 11 4 6 5" xfId="22009"/>
    <cellStyle name="Normal 11 4 7" xfId="22010"/>
    <cellStyle name="Normal 11 4 7 2" xfId="22011"/>
    <cellStyle name="Normal 11 4 7 2 2" xfId="22012"/>
    <cellStyle name="Normal 11 4 7 2 3" xfId="22013"/>
    <cellStyle name="Normal 11 4 7 3" xfId="22014"/>
    <cellStyle name="Normal 11 4 7 4" xfId="22015"/>
    <cellStyle name="Normal 11 4 8" xfId="22016"/>
    <cellStyle name="Normal 11 4 8 2" xfId="22017"/>
    <cellStyle name="Normal 11 4 8 3" xfId="22018"/>
    <cellStyle name="Normal 11 4 9" xfId="22019"/>
    <cellStyle name="Normal 11 4 9 2" xfId="22020"/>
    <cellStyle name="Normal 11 4 9 3" xfId="22021"/>
    <cellStyle name="Normal 11 5" xfId="22022"/>
    <cellStyle name="Normal 11 5 10" xfId="40671"/>
    <cellStyle name="Normal 11 5 2" xfId="22023"/>
    <cellStyle name="Normal 11 5 2 2" xfId="22024"/>
    <cellStyle name="Normal 11 5 2 2 2" xfId="22025"/>
    <cellStyle name="Normal 11 5 2 2 2 2" xfId="22026"/>
    <cellStyle name="Normal 11 5 2 2 2 2 2" xfId="22027"/>
    <cellStyle name="Normal 11 5 2 2 2 2 3" xfId="22028"/>
    <cellStyle name="Normal 11 5 2 2 2 3" xfId="22029"/>
    <cellStyle name="Normal 11 5 2 2 2 4" xfId="22030"/>
    <cellStyle name="Normal 11 5 2 2 3" xfId="22031"/>
    <cellStyle name="Normal 11 5 2 2 3 2" xfId="22032"/>
    <cellStyle name="Normal 11 5 2 2 3 3" xfId="22033"/>
    <cellStyle name="Normal 11 5 2 2 4" xfId="22034"/>
    <cellStyle name="Normal 11 5 2 2 5" xfId="22035"/>
    <cellStyle name="Normal 11 5 2 3" xfId="22036"/>
    <cellStyle name="Normal 11 5 2 3 2" xfId="22037"/>
    <cellStyle name="Normal 11 5 2 3 2 2" xfId="22038"/>
    <cellStyle name="Normal 11 5 2 3 2 3" xfId="22039"/>
    <cellStyle name="Normal 11 5 2 3 3" xfId="22040"/>
    <cellStyle name="Normal 11 5 2 3 4" xfId="22041"/>
    <cellStyle name="Normal 11 5 2 4" xfId="22042"/>
    <cellStyle name="Normal 11 5 2 4 2" xfId="22043"/>
    <cellStyle name="Normal 11 5 2 4 3" xfId="22044"/>
    <cellStyle name="Normal 11 5 2 5" xfId="22045"/>
    <cellStyle name="Normal 11 5 2 5 2" xfId="22046"/>
    <cellStyle name="Normal 11 5 2 5 3" xfId="22047"/>
    <cellStyle name="Normal 11 5 2 6" xfId="22048"/>
    <cellStyle name="Normal 11 5 2 6 2" xfId="22049"/>
    <cellStyle name="Normal 11 5 2 6 3" xfId="22050"/>
    <cellStyle name="Normal 11 5 2 7" xfId="40672"/>
    <cellStyle name="Normal 11 5 3" xfId="22051"/>
    <cellStyle name="Normal 11 5 3 2" xfId="22052"/>
    <cellStyle name="Normal 11 5 3 2 2" xfId="22053"/>
    <cellStyle name="Normal 11 5 3 2 2 2" xfId="22054"/>
    <cellStyle name="Normal 11 5 3 2 2 2 2" xfId="22055"/>
    <cellStyle name="Normal 11 5 3 2 2 2 3" xfId="22056"/>
    <cellStyle name="Normal 11 5 3 2 2 3" xfId="22057"/>
    <cellStyle name="Normal 11 5 3 2 2 4" xfId="22058"/>
    <cellStyle name="Normal 11 5 3 2 3" xfId="22059"/>
    <cellStyle name="Normal 11 5 3 2 3 2" xfId="22060"/>
    <cellStyle name="Normal 11 5 3 2 3 3" xfId="22061"/>
    <cellStyle name="Normal 11 5 3 2 4" xfId="22062"/>
    <cellStyle name="Normal 11 5 3 2 5" xfId="22063"/>
    <cellStyle name="Normal 11 5 3 3" xfId="22064"/>
    <cellStyle name="Normal 11 5 3 3 2" xfId="22065"/>
    <cellStyle name="Normal 11 5 3 3 2 2" xfId="22066"/>
    <cellStyle name="Normal 11 5 3 3 2 3" xfId="22067"/>
    <cellStyle name="Normal 11 5 3 3 3" xfId="22068"/>
    <cellStyle name="Normal 11 5 3 3 4" xfId="22069"/>
    <cellStyle name="Normal 11 5 3 4" xfId="22070"/>
    <cellStyle name="Normal 11 5 3 4 2" xfId="22071"/>
    <cellStyle name="Normal 11 5 3 4 3" xfId="22072"/>
    <cellStyle name="Normal 11 5 3 5" xfId="22073"/>
    <cellStyle name="Normal 11 5 3 5 2" xfId="22074"/>
    <cellStyle name="Normal 11 5 3 5 3" xfId="22075"/>
    <cellStyle name="Normal 11 5 3 6" xfId="22076"/>
    <cellStyle name="Normal 11 5 3 6 2" xfId="22077"/>
    <cellStyle name="Normal 11 5 3 7" xfId="22078"/>
    <cellStyle name="Normal 11 5 4" xfId="22079"/>
    <cellStyle name="Normal 11 5 4 2" xfId="22080"/>
    <cellStyle name="Normal 11 5 4 2 2" xfId="22081"/>
    <cellStyle name="Normal 11 5 4 2 2 2" xfId="22082"/>
    <cellStyle name="Normal 11 5 4 2 2 2 2" xfId="22083"/>
    <cellStyle name="Normal 11 5 4 2 2 2 3" xfId="22084"/>
    <cellStyle name="Normal 11 5 4 2 2 3" xfId="22085"/>
    <cellStyle name="Normal 11 5 4 2 2 4" xfId="22086"/>
    <cellStyle name="Normal 11 5 4 2 3" xfId="22087"/>
    <cellStyle name="Normal 11 5 4 2 3 2" xfId="22088"/>
    <cellStyle name="Normal 11 5 4 2 3 3" xfId="22089"/>
    <cellStyle name="Normal 11 5 4 2 4" xfId="22090"/>
    <cellStyle name="Normal 11 5 4 2 5" xfId="22091"/>
    <cellStyle name="Normal 11 5 4 3" xfId="22092"/>
    <cellStyle name="Normal 11 5 4 3 2" xfId="22093"/>
    <cellStyle name="Normal 11 5 4 3 2 2" xfId="22094"/>
    <cellStyle name="Normal 11 5 4 3 2 3" xfId="22095"/>
    <cellStyle name="Normal 11 5 4 3 3" xfId="22096"/>
    <cellStyle name="Normal 11 5 4 3 4" xfId="22097"/>
    <cellStyle name="Normal 11 5 4 4" xfId="22098"/>
    <cellStyle name="Normal 11 5 4 4 2" xfId="22099"/>
    <cellStyle name="Normal 11 5 4 4 3" xfId="22100"/>
    <cellStyle name="Normal 11 5 4 5" xfId="22101"/>
    <cellStyle name="Normal 11 5 4 5 2" xfId="22102"/>
    <cellStyle name="Normal 11 5 4 5 3" xfId="22103"/>
    <cellStyle name="Normal 11 5 4 6" xfId="22104"/>
    <cellStyle name="Normal 11 5 4 6 2" xfId="22105"/>
    <cellStyle name="Normal 11 5 4 7" xfId="22106"/>
    <cellStyle name="Normal 11 5 5" xfId="22107"/>
    <cellStyle name="Normal 11 5 5 2" xfId="22108"/>
    <cellStyle name="Normal 11 5 5 2 2" xfId="22109"/>
    <cellStyle name="Normal 11 5 5 2 2 2" xfId="22110"/>
    <cellStyle name="Normal 11 5 5 2 2 3" xfId="22111"/>
    <cellStyle name="Normal 11 5 5 2 3" xfId="22112"/>
    <cellStyle name="Normal 11 5 5 2 4" xfId="22113"/>
    <cellStyle name="Normal 11 5 5 3" xfId="22114"/>
    <cellStyle name="Normal 11 5 5 3 2" xfId="22115"/>
    <cellStyle name="Normal 11 5 5 3 3" xfId="22116"/>
    <cellStyle name="Normal 11 5 5 4" xfId="22117"/>
    <cellStyle name="Normal 11 5 5 5" xfId="22118"/>
    <cellStyle name="Normal 11 5 6" xfId="22119"/>
    <cellStyle name="Normal 11 5 6 2" xfId="22120"/>
    <cellStyle name="Normal 11 5 6 2 2" xfId="22121"/>
    <cellStyle name="Normal 11 5 6 2 3" xfId="22122"/>
    <cellStyle name="Normal 11 5 6 3" xfId="22123"/>
    <cellStyle name="Normal 11 5 6 4" xfId="22124"/>
    <cellStyle name="Normal 11 5 7" xfId="22125"/>
    <cellStyle name="Normal 11 5 7 2" xfId="22126"/>
    <cellStyle name="Normal 11 5 7 3" xfId="22127"/>
    <cellStyle name="Normal 11 5 8" xfId="22128"/>
    <cellStyle name="Normal 11 5 8 2" xfId="22129"/>
    <cellStyle name="Normal 11 5 8 3" xfId="22130"/>
    <cellStyle name="Normal 11 5 9" xfId="22131"/>
    <cellStyle name="Normal 11 5 9 2" xfId="22132"/>
    <cellStyle name="Normal 11 5 9 3" xfId="22133"/>
    <cellStyle name="Normal 11 6" xfId="22134"/>
    <cellStyle name="Normal 11 6 10" xfId="40673"/>
    <cellStyle name="Normal 11 6 2" xfId="22135"/>
    <cellStyle name="Normal 11 6 2 2" xfId="22136"/>
    <cellStyle name="Normal 11 6 2 2 2" xfId="22137"/>
    <cellStyle name="Normal 11 6 2 2 2 2" xfId="22138"/>
    <cellStyle name="Normal 11 6 2 2 2 2 2" xfId="22139"/>
    <cellStyle name="Normal 11 6 2 2 2 2 3" xfId="22140"/>
    <cellStyle name="Normal 11 6 2 2 2 3" xfId="22141"/>
    <cellStyle name="Normal 11 6 2 2 2 4" xfId="22142"/>
    <cellStyle name="Normal 11 6 2 2 3" xfId="22143"/>
    <cellStyle name="Normal 11 6 2 2 3 2" xfId="22144"/>
    <cellStyle name="Normal 11 6 2 2 3 3" xfId="22145"/>
    <cellStyle name="Normal 11 6 2 2 4" xfId="22146"/>
    <cellStyle name="Normal 11 6 2 2 5" xfId="22147"/>
    <cellStyle name="Normal 11 6 2 3" xfId="22148"/>
    <cellStyle name="Normal 11 6 2 3 2" xfId="22149"/>
    <cellStyle name="Normal 11 6 2 3 2 2" xfId="22150"/>
    <cellStyle name="Normal 11 6 2 3 2 3" xfId="22151"/>
    <cellStyle name="Normal 11 6 2 3 3" xfId="22152"/>
    <cellStyle name="Normal 11 6 2 3 4" xfId="22153"/>
    <cellStyle name="Normal 11 6 2 4" xfId="22154"/>
    <cellStyle name="Normal 11 6 2 4 2" xfId="22155"/>
    <cellStyle name="Normal 11 6 2 4 3" xfId="22156"/>
    <cellStyle name="Normal 11 6 2 5" xfId="22157"/>
    <cellStyle name="Normal 11 6 2 5 2" xfId="22158"/>
    <cellStyle name="Normal 11 6 2 5 3" xfId="22159"/>
    <cellStyle name="Normal 11 6 2 6" xfId="22160"/>
    <cellStyle name="Normal 11 6 2 6 2" xfId="22161"/>
    <cellStyle name="Normal 11 6 2 7" xfId="22162"/>
    <cellStyle name="Normal 11 6 3" xfId="22163"/>
    <cellStyle name="Normal 11 6 3 2" xfId="22164"/>
    <cellStyle name="Normal 11 6 3 2 2" xfId="22165"/>
    <cellStyle name="Normal 11 6 3 2 2 2" xfId="22166"/>
    <cellStyle name="Normal 11 6 3 2 2 2 2" xfId="22167"/>
    <cellStyle name="Normal 11 6 3 2 2 2 3" xfId="22168"/>
    <cellStyle name="Normal 11 6 3 2 2 3" xfId="22169"/>
    <cellStyle name="Normal 11 6 3 2 2 4" xfId="22170"/>
    <cellStyle name="Normal 11 6 3 2 3" xfId="22171"/>
    <cellStyle name="Normal 11 6 3 2 3 2" xfId="22172"/>
    <cellStyle name="Normal 11 6 3 2 3 3" xfId="22173"/>
    <cellStyle name="Normal 11 6 3 2 4" xfId="22174"/>
    <cellStyle name="Normal 11 6 3 2 5" xfId="22175"/>
    <cellStyle name="Normal 11 6 3 3" xfId="22176"/>
    <cellStyle name="Normal 11 6 3 3 2" xfId="22177"/>
    <cellStyle name="Normal 11 6 3 3 2 2" xfId="22178"/>
    <cellStyle name="Normal 11 6 3 3 2 3" xfId="22179"/>
    <cellStyle name="Normal 11 6 3 3 3" xfId="22180"/>
    <cellStyle name="Normal 11 6 3 3 4" xfId="22181"/>
    <cellStyle name="Normal 11 6 3 4" xfId="22182"/>
    <cellStyle name="Normal 11 6 3 4 2" xfId="22183"/>
    <cellStyle name="Normal 11 6 3 4 3" xfId="22184"/>
    <cellStyle name="Normal 11 6 3 5" xfId="22185"/>
    <cellStyle name="Normal 11 6 3 5 2" xfId="22186"/>
    <cellStyle name="Normal 11 6 3 5 3" xfId="22187"/>
    <cellStyle name="Normal 11 6 3 6" xfId="22188"/>
    <cellStyle name="Normal 11 6 3 6 2" xfId="22189"/>
    <cellStyle name="Normal 11 6 3 7" xfId="22190"/>
    <cellStyle name="Normal 11 6 4" xfId="22191"/>
    <cellStyle name="Normal 11 6 4 2" xfId="22192"/>
    <cellStyle name="Normal 11 6 4 2 2" xfId="22193"/>
    <cellStyle name="Normal 11 6 4 2 2 2" xfId="22194"/>
    <cellStyle name="Normal 11 6 4 2 2 2 2" xfId="22195"/>
    <cellStyle name="Normal 11 6 4 2 2 2 3" xfId="22196"/>
    <cellStyle name="Normal 11 6 4 2 2 3" xfId="22197"/>
    <cellStyle name="Normal 11 6 4 2 2 4" xfId="22198"/>
    <cellStyle name="Normal 11 6 4 2 3" xfId="22199"/>
    <cellStyle name="Normal 11 6 4 2 3 2" xfId="22200"/>
    <cellStyle name="Normal 11 6 4 2 3 3" xfId="22201"/>
    <cellStyle name="Normal 11 6 4 2 4" xfId="22202"/>
    <cellStyle name="Normal 11 6 4 2 5" xfId="22203"/>
    <cellStyle name="Normal 11 6 4 3" xfId="22204"/>
    <cellStyle name="Normal 11 6 4 3 2" xfId="22205"/>
    <cellStyle name="Normal 11 6 4 3 2 2" xfId="22206"/>
    <cellStyle name="Normal 11 6 4 3 2 3" xfId="22207"/>
    <cellStyle name="Normal 11 6 4 3 3" xfId="22208"/>
    <cellStyle name="Normal 11 6 4 3 4" xfId="22209"/>
    <cellStyle name="Normal 11 6 4 4" xfId="22210"/>
    <cellStyle name="Normal 11 6 4 4 2" xfId="22211"/>
    <cellStyle name="Normal 11 6 4 4 3" xfId="22212"/>
    <cellStyle name="Normal 11 6 4 5" xfId="22213"/>
    <cellStyle name="Normal 11 6 4 5 2" xfId="22214"/>
    <cellStyle name="Normal 11 6 4 5 3" xfId="22215"/>
    <cellStyle name="Normal 11 6 4 6" xfId="22216"/>
    <cellStyle name="Normal 11 6 4 6 2" xfId="22217"/>
    <cellStyle name="Normal 11 6 4 7" xfId="22218"/>
    <cellStyle name="Normal 11 6 5" xfId="22219"/>
    <cellStyle name="Normal 11 6 5 2" xfId="22220"/>
    <cellStyle name="Normal 11 6 5 2 2" xfId="22221"/>
    <cellStyle name="Normal 11 6 5 2 2 2" xfId="22222"/>
    <cellStyle name="Normal 11 6 5 2 2 3" xfId="22223"/>
    <cellStyle name="Normal 11 6 5 2 3" xfId="22224"/>
    <cellStyle name="Normal 11 6 5 2 4" xfId="22225"/>
    <cellStyle name="Normal 11 6 5 3" xfId="22226"/>
    <cellStyle name="Normal 11 6 5 3 2" xfId="22227"/>
    <cellStyle name="Normal 11 6 5 3 3" xfId="22228"/>
    <cellStyle name="Normal 11 6 5 4" xfId="22229"/>
    <cellStyle name="Normal 11 6 5 5" xfId="22230"/>
    <cellStyle name="Normal 11 6 6" xfId="22231"/>
    <cellStyle name="Normal 11 6 6 2" xfId="22232"/>
    <cellStyle name="Normal 11 6 6 2 2" xfId="22233"/>
    <cellStyle name="Normal 11 6 6 2 3" xfId="22234"/>
    <cellStyle name="Normal 11 6 6 3" xfId="22235"/>
    <cellStyle name="Normal 11 6 6 4" xfId="22236"/>
    <cellStyle name="Normal 11 6 7" xfId="22237"/>
    <cellStyle name="Normal 11 6 7 2" xfId="22238"/>
    <cellStyle name="Normal 11 6 7 3" xfId="22239"/>
    <cellStyle name="Normal 11 6 8" xfId="22240"/>
    <cellStyle name="Normal 11 6 8 2" xfId="22241"/>
    <cellStyle name="Normal 11 6 8 3" xfId="22242"/>
    <cellStyle name="Normal 11 6 9" xfId="22243"/>
    <cellStyle name="Normal 11 6 9 2" xfId="22244"/>
    <cellStyle name="Normal 11 6 9 3" xfId="22245"/>
    <cellStyle name="Normal 11 7" xfId="22246"/>
    <cellStyle name="Normal 11 7 2" xfId="22247"/>
    <cellStyle name="Normal 11 7 2 2" xfId="22248"/>
    <cellStyle name="Normal 11 7 2 2 2" xfId="22249"/>
    <cellStyle name="Normal 11 7 2 2 2 2" xfId="22250"/>
    <cellStyle name="Normal 11 7 2 2 2 3" xfId="22251"/>
    <cellStyle name="Normal 11 7 2 2 3" xfId="22252"/>
    <cellStyle name="Normal 11 7 2 2 4" xfId="22253"/>
    <cellStyle name="Normal 11 7 2 3" xfId="22254"/>
    <cellStyle name="Normal 11 7 2 3 2" xfId="22255"/>
    <cellStyle name="Normal 11 7 2 3 3" xfId="22256"/>
    <cellStyle name="Normal 11 7 2 4" xfId="22257"/>
    <cellStyle name="Normal 11 7 2 5" xfId="22258"/>
    <cellStyle name="Normal 11 7 3" xfId="22259"/>
    <cellStyle name="Normal 11 7 3 2" xfId="22260"/>
    <cellStyle name="Normal 11 7 3 2 2" xfId="22261"/>
    <cellStyle name="Normal 11 7 3 2 3" xfId="22262"/>
    <cellStyle name="Normal 11 7 3 3" xfId="22263"/>
    <cellStyle name="Normal 11 7 3 4" xfId="22264"/>
    <cellStyle name="Normal 11 7 4" xfId="22265"/>
    <cellStyle name="Normal 11 7 4 2" xfId="22266"/>
    <cellStyle name="Normal 11 7 4 3" xfId="22267"/>
    <cellStyle name="Normal 11 7 5" xfId="22268"/>
    <cellStyle name="Normal 11 7 5 2" xfId="22269"/>
    <cellStyle name="Normal 11 7 5 3" xfId="22270"/>
    <cellStyle name="Normal 11 7 6" xfId="22271"/>
    <cellStyle name="Normal 11 7 6 2" xfId="22272"/>
    <cellStyle name="Normal 11 7 6 3" xfId="22273"/>
    <cellStyle name="Normal 11 7 7" xfId="40674"/>
    <cellStyle name="Normal 11 8" xfId="22274"/>
    <cellStyle name="Normal 11 8 2" xfId="22275"/>
    <cellStyle name="Normal 11 8 2 2" xfId="22276"/>
    <cellStyle name="Normal 11 8 2 2 2" xfId="22277"/>
    <cellStyle name="Normal 11 8 2 2 2 2" xfId="22278"/>
    <cellStyle name="Normal 11 8 2 2 2 3" xfId="22279"/>
    <cellStyle name="Normal 11 8 2 2 3" xfId="22280"/>
    <cellStyle name="Normal 11 8 2 2 4" xfId="22281"/>
    <cellStyle name="Normal 11 8 2 3" xfId="22282"/>
    <cellStyle name="Normal 11 8 2 3 2" xfId="22283"/>
    <cellStyle name="Normal 11 8 2 3 3" xfId="22284"/>
    <cellStyle name="Normal 11 8 2 4" xfId="22285"/>
    <cellStyle name="Normal 11 8 2 5" xfId="22286"/>
    <cellStyle name="Normal 11 8 3" xfId="22287"/>
    <cellStyle name="Normal 11 8 3 2" xfId="22288"/>
    <cellStyle name="Normal 11 8 3 2 2" xfId="22289"/>
    <cellStyle name="Normal 11 8 3 2 3" xfId="22290"/>
    <cellStyle name="Normal 11 8 3 3" xfId="22291"/>
    <cellStyle name="Normal 11 8 3 4" xfId="22292"/>
    <cellStyle name="Normal 11 8 4" xfId="22293"/>
    <cellStyle name="Normal 11 8 4 2" xfId="22294"/>
    <cellStyle name="Normal 11 8 4 3" xfId="22295"/>
    <cellStyle name="Normal 11 8 5" xfId="22296"/>
    <cellStyle name="Normal 11 8 5 2" xfId="22297"/>
    <cellStyle name="Normal 11 8 5 3" xfId="22298"/>
    <cellStyle name="Normal 11 8 6" xfId="22299"/>
    <cellStyle name="Normal 11 8 6 2" xfId="22300"/>
    <cellStyle name="Normal 11 8 6 3" xfId="22301"/>
    <cellStyle name="Normal 11 8 7" xfId="40675"/>
    <cellStyle name="Normal 11 9" xfId="22302"/>
    <cellStyle name="Normal 11 9 2" xfId="22303"/>
    <cellStyle name="Normal 11 9 2 2" xfId="22304"/>
    <cellStyle name="Normal 11 9 2 2 2" xfId="22305"/>
    <cellStyle name="Normal 11 9 2 2 2 2" xfId="22306"/>
    <cellStyle name="Normal 11 9 2 2 2 3" xfId="22307"/>
    <cellStyle name="Normal 11 9 2 2 3" xfId="22308"/>
    <cellStyle name="Normal 11 9 2 2 4" xfId="22309"/>
    <cellStyle name="Normal 11 9 2 3" xfId="22310"/>
    <cellStyle name="Normal 11 9 2 3 2" xfId="22311"/>
    <cellStyle name="Normal 11 9 2 3 3" xfId="22312"/>
    <cellStyle name="Normal 11 9 2 4" xfId="22313"/>
    <cellStyle name="Normal 11 9 2 5" xfId="22314"/>
    <cellStyle name="Normal 11 9 3" xfId="22315"/>
    <cellStyle name="Normal 11 9 3 2" xfId="22316"/>
    <cellStyle name="Normal 11 9 3 2 2" xfId="22317"/>
    <cellStyle name="Normal 11 9 3 2 3" xfId="22318"/>
    <cellStyle name="Normal 11 9 3 3" xfId="22319"/>
    <cellStyle name="Normal 11 9 3 4" xfId="22320"/>
    <cellStyle name="Normal 11 9 4" xfId="22321"/>
    <cellStyle name="Normal 11 9 4 2" xfId="22322"/>
    <cellStyle name="Normal 11 9 4 3" xfId="22323"/>
    <cellStyle name="Normal 11 9 5" xfId="22324"/>
    <cellStyle name="Normal 11 9 5 2" xfId="22325"/>
    <cellStyle name="Normal 11 9 5 3" xfId="22326"/>
    <cellStyle name="Normal 11 9 6" xfId="22327"/>
    <cellStyle name="Normal 11 9 6 2" xfId="22328"/>
    <cellStyle name="Normal 11 9 7" xfId="22329"/>
    <cellStyle name="Normal 12" xfId="22330"/>
    <cellStyle name="Normal 12 10" xfId="22331"/>
    <cellStyle name="Normal 12 10 2" xfId="22332"/>
    <cellStyle name="Normal 12 10 2 2" xfId="22333"/>
    <cellStyle name="Normal 12 10 2 2 2" xfId="22334"/>
    <cellStyle name="Normal 12 10 2 2 3" xfId="22335"/>
    <cellStyle name="Normal 12 10 2 3" xfId="22336"/>
    <cellStyle name="Normal 12 10 2 4" xfId="22337"/>
    <cellStyle name="Normal 12 10 3" xfId="22338"/>
    <cellStyle name="Normal 12 10 3 2" xfId="22339"/>
    <cellStyle name="Normal 12 10 3 3" xfId="22340"/>
    <cellStyle name="Normal 12 10 4" xfId="22341"/>
    <cellStyle name="Normal 12 10 4 2" xfId="22342"/>
    <cellStyle name="Normal 12 10 4 3" xfId="22343"/>
    <cellStyle name="Normal 12 10 5" xfId="22344"/>
    <cellStyle name="Normal 12 10 5 2" xfId="22345"/>
    <cellStyle name="Normal 12 10 6" xfId="22346"/>
    <cellStyle name="Normal 12 11" xfId="22347"/>
    <cellStyle name="Normal 12 11 2" xfId="22348"/>
    <cellStyle name="Normal 12 11 2 2" xfId="22349"/>
    <cellStyle name="Normal 12 11 2 3" xfId="22350"/>
    <cellStyle name="Normal 12 11 3" xfId="22351"/>
    <cellStyle name="Normal 12 11 4" xfId="22352"/>
    <cellStyle name="Normal 12 12" xfId="22353"/>
    <cellStyle name="Normal 12 12 2" xfId="22354"/>
    <cellStyle name="Normal 12 12 3" xfId="22355"/>
    <cellStyle name="Normal 12 13" xfId="22356"/>
    <cellStyle name="Normal 12 13 2" xfId="22357"/>
    <cellStyle name="Normal 12 13 3" xfId="22358"/>
    <cellStyle name="Normal 12 14" xfId="22359"/>
    <cellStyle name="Normal 12 14 2" xfId="22360"/>
    <cellStyle name="Normal 12 14 3" xfId="22361"/>
    <cellStyle name="Normal 12 15" xfId="40676"/>
    <cellStyle name="Normal 12 2" xfId="22362"/>
    <cellStyle name="Normal 12 2 10" xfId="22363"/>
    <cellStyle name="Normal 12 2 10 2" xfId="22364"/>
    <cellStyle name="Normal 12 2 10 2 2" xfId="22365"/>
    <cellStyle name="Normal 12 2 10 2 3" xfId="22366"/>
    <cellStyle name="Normal 12 2 10 3" xfId="22367"/>
    <cellStyle name="Normal 12 2 10 4" xfId="22368"/>
    <cellStyle name="Normal 12 2 11" xfId="22369"/>
    <cellStyle name="Normal 12 2 11 2" xfId="22370"/>
    <cellStyle name="Normal 12 2 11 3" xfId="22371"/>
    <cellStyle name="Normal 12 2 12" xfId="22372"/>
    <cellStyle name="Normal 12 2 12 2" xfId="22373"/>
    <cellStyle name="Normal 12 2 12 3" xfId="22374"/>
    <cellStyle name="Normal 12 2 13" xfId="22375"/>
    <cellStyle name="Normal 12 2 13 2" xfId="22376"/>
    <cellStyle name="Normal 12 2 13 3" xfId="22377"/>
    <cellStyle name="Normal 12 2 14" xfId="40677"/>
    <cellStyle name="Normal 12 2 2" xfId="22378"/>
    <cellStyle name="Normal 12 2 2 10" xfId="22379"/>
    <cellStyle name="Normal 12 2 2 10 2" xfId="22380"/>
    <cellStyle name="Normal 12 2 2 10 3" xfId="22381"/>
    <cellStyle name="Normal 12 2 2 11" xfId="22382"/>
    <cellStyle name="Normal 12 2 2 11 2" xfId="22383"/>
    <cellStyle name="Normal 12 2 2 11 3" xfId="22384"/>
    <cellStyle name="Normal 12 2 2 12" xfId="40678"/>
    <cellStyle name="Normal 12 2 2 2" xfId="22385"/>
    <cellStyle name="Normal 12 2 2 2 10" xfId="22386"/>
    <cellStyle name="Normal 12 2 2 2 10 2" xfId="22387"/>
    <cellStyle name="Normal 12 2 2 2 10 3" xfId="22388"/>
    <cellStyle name="Normal 12 2 2 2 11" xfId="40679"/>
    <cellStyle name="Normal 12 2 2 2 2" xfId="22389"/>
    <cellStyle name="Normal 12 2 2 2 2 10" xfId="40680"/>
    <cellStyle name="Normal 12 2 2 2 2 2" xfId="22390"/>
    <cellStyle name="Normal 12 2 2 2 2 2 2" xfId="22391"/>
    <cellStyle name="Normal 12 2 2 2 2 2 2 2" xfId="22392"/>
    <cellStyle name="Normal 12 2 2 2 2 2 2 2 2" xfId="22393"/>
    <cellStyle name="Normal 12 2 2 2 2 2 2 2 2 2" xfId="22394"/>
    <cellStyle name="Normal 12 2 2 2 2 2 2 2 2 3" xfId="22395"/>
    <cellStyle name="Normal 12 2 2 2 2 2 2 2 3" xfId="22396"/>
    <cellStyle name="Normal 12 2 2 2 2 2 2 2 4" xfId="22397"/>
    <cellStyle name="Normal 12 2 2 2 2 2 2 3" xfId="22398"/>
    <cellStyle name="Normal 12 2 2 2 2 2 2 3 2" xfId="22399"/>
    <cellStyle name="Normal 12 2 2 2 2 2 2 3 3" xfId="22400"/>
    <cellStyle name="Normal 12 2 2 2 2 2 2 4" xfId="22401"/>
    <cellStyle name="Normal 12 2 2 2 2 2 2 5" xfId="22402"/>
    <cellStyle name="Normal 12 2 2 2 2 2 3" xfId="22403"/>
    <cellStyle name="Normal 12 2 2 2 2 2 3 2" xfId="22404"/>
    <cellStyle name="Normal 12 2 2 2 2 2 3 2 2" xfId="22405"/>
    <cellStyle name="Normal 12 2 2 2 2 2 3 2 3" xfId="22406"/>
    <cellStyle name="Normal 12 2 2 2 2 2 3 3" xfId="22407"/>
    <cellStyle name="Normal 12 2 2 2 2 2 3 4" xfId="22408"/>
    <cellStyle name="Normal 12 2 2 2 2 2 4" xfId="22409"/>
    <cellStyle name="Normal 12 2 2 2 2 2 4 2" xfId="22410"/>
    <cellStyle name="Normal 12 2 2 2 2 2 4 3" xfId="22411"/>
    <cellStyle name="Normal 12 2 2 2 2 2 5" xfId="22412"/>
    <cellStyle name="Normal 12 2 2 2 2 2 5 2" xfId="22413"/>
    <cellStyle name="Normal 12 2 2 2 2 2 5 3" xfId="22414"/>
    <cellStyle name="Normal 12 2 2 2 2 2 6" xfId="22415"/>
    <cellStyle name="Normal 12 2 2 2 2 2 6 2" xfId="22416"/>
    <cellStyle name="Normal 12 2 2 2 2 2 6 3" xfId="22417"/>
    <cellStyle name="Normal 12 2 2 2 2 2 7" xfId="40681"/>
    <cellStyle name="Normal 12 2 2 2 2 3" xfId="22418"/>
    <cellStyle name="Normal 12 2 2 2 2 3 2" xfId="22419"/>
    <cellStyle name="Normal 12 2 2 2 2 3 2 2" xfId="22420"/>
    <cellStyle name="Normal 12 2 2 2 2 3 2 2 2" xfId="22421"/>
    <cellStyle name="Normal 12 2 2 2 2 3 2 2 2 2" xfId="22422"/>
    <cellStyle name="Normal 12 2 2 2 2 3 2 2 2 3" xfId="22423"/>
    <cellStyle name="Normal 12 2 2 2 2 3 2 2 3" xfId="22424"/>
    <cellStyle name="Normal 12 2 2 2 2 3 2 2 4" xfId="22425"/>
    <cellStyle name="Normal 12 2 2 2 2 3 2 3" xfId="22426"/>
    <cellStyle name="Normal 12 2 2 2 2 3 2 3 2" xfId="22427"/>
    <cellStyle name="Normal 12 2 2 2 2 3 2 3 3" xfId="22428"/>
    <cellStyle name="Normal 12 2 2 2 2 3 2 4" xfId="22429"/>
    <cellStyle name="Normal 12 2 2 2 2 3 2 5" xfId="22430"/>
    <cellStyle name="Normal 12 2 2 2 2 3 3" xfId="22431"/>
    <cellStyle name="Normal 12 2 2 2 2 3 3 2" xfId="22432"/>
    <cellStyle name="Normal 12 2 2 2 2 3 3 2 2" xfId="22433"/>
    <cellStyle name="Normal 12 2 2 2 2 3 3 2 3" xfId="22434"/>
    <cellStyle name="Normal 12 2 2 2 2 3 3 3" xfId="22435"/>
    <cellStyle name="Normal 12 2 2 2 2 3 3 4" xfId="22436"/>
    <cellStyle name="Normal 12 2 2 2 2 3 4" xfId="22437"/>
    <cellStyle name="Normal 12 2 2 2 2 3 4 2" xfId="22438"/>
    <cellStyle name="Normal 12 2 2 2 2 3 4 3" xfId="22439"/>
    <cellStyle name="Normal 12 2 2 2 2 3 5" xfId="22440"/>
    <cellStyle name="Normal 12 2 2 2 2 3 5 2" xfId="22441"/>
    <cellStyle name="Normal 12 2 2 2 2 3 5 3" xfId="22442"/>
    <cellStyle name="Normal 12 2 2 2 2 3 6" xfId="22443"/>
    <cellStyle name="Normal 12 2 2 2 2 3 6 2" xfId="22444"/>
    <cellStyle name="Normal 12 2 2 2 2 3 7" xfId="22445"/>
    <cellStyle name="Normal 12 2 2 2 2 4" xfId="22446"/>
    <cellStyle name="Normal 12 2 2 2 2 4 2" xfId="22447"/>
    <cellStyle name="Normal 12 2 2 2 2 4 2 2" xfId="22448"/>
    <cellStyle name="Normal 12 2 2 2 2 4 2 2 2" xfId="22449"/>
    <cellStyle name="Normal 12 2 2 2 2 4 2 2 2 2" xfId="22450"/>
    <cellStyle name="Normal 12 2 2 2 2 4 2 2 2 3" xfId="22451"/>
    <cellStyle name="Normal 12 2 2 2 2 4 2 2 3" xfId="22452"/>
    <cellStyle name="Normal 12 2 2 2 2 4 2 2 4" xfId="22453"/>
    <cellStyle name="Normal 12 2 2 2 2 4 2 3" xfId="22454"/>
    <cellStyle name="Normal 12 2 2 2 2 4 2 3 2" xfId="22455"/>
    <cellStyle name="Normal 12 2 2 2 2 4 2 3 3" xfId="22456"/>
    <cellStyle name="Normal 12 2 2 2 2 4 2 4" xfId="22457"/>
    <cellStyle name="Normal 12 2 2 2 2 4 2 5" xfId="22458"/>
    <cellStyle name="Normal 12 2 2 2 2 4 3" xfId="22459"/>
    <cellStyle name="Normal 12 2 2 2 2 4 3 2" xfId="22460"/>
    <cellStyle name="Normal 12 2 2 2 2 4 3 2 2" xfId="22461"/>
    <cellStyle name="Normal 12 2 2 2 2 4 3 2 3" xfId="22462"/>
    <cellStyle name="Normal 12 2 2 2 2 4 3 3" xfId="22463"/>
    <cellStyle name="Normal 12 2 2 2 2 4 3 4" xfId="22464"/>
    <cellStyle name="Normal 12 2 2 2 2 4 4" xfId="22465"/>
    <cellStyle name="Normal 12 2 2 2 2 4 4 2" xfId="22466"/>
    <cellStyle name="Normal 12 2 2 2 2 4 4 3" xfId="22467"/>
    <cellStyle name="Normal 12 2 2 2 2 4 5" xfId="22468"/>
    <cellStyle name="Normal 12 2 2 2 2 4 5 2" xfId="22469"/>
    <cellStyle name="Normal 12 2 2 2 2 4 5 3" xfId="22470"/>
    <cellStyle name="Normal 12 2 2 2 2 4 6" xfId="22471"/>
    <cellStyle name="Normal 12 2 2 2 2 4 6 2" xfId="22472"/>
    <cellStyle name="Normal 12 2 2 2 2 4 7" xfId="22473"/>
    <cellStyle name="Normal 12 2 2 2 2 5" xfId="22474"/>
    <cellStyle name="Normal 12 2 2 2 2 5 2" xfId="22475"/>
    <cellStyle name="Normal 12 2 2 2 2 5 2 2" xfId="22476"/>
    <cellStyle name="Normal 12 2 2 2 2 5 2 2 2" xfId="22477"/>
    <cellStyle name="Normal 12 2 2 2 2 5 2 2 3" xfId="22478"/>
    <cellStyle name="Normal 12 2 2 2 2 5 2 3" xfId="22479"/>
    <cellStyle name="Normal 12 2 2 2 2 5 2 4" xfId="22480"/>
    <cellStyle name="Normal 12 2 2 2 2 5 3" xfId="22481"/>
    <cellStyle name="Normal 12 2 2 2 2 5 3 2" xfId="22482"/>
    <cellStyle name="Normal 12 2 2 2 2 5 3 3" xfId="22483"/>
    <cellStyle name="Normal 12 2 2 2 2 5 4" xfId="22484"/>
    <cellStyle name="Normal 12 2 2 2 2 5 5" xfId="22485"/>
    <cellStyle name="Normal 12 2 2 2 2 6" xfId="22486"/>
    <cellStyle name="Normal 12 2 2 2 2 6 2" xfId="22487"/>
    <cellStyle name="Normal 12 2 2 2 2 6 2 2" xfId="22488"/>
    <cellStyle name="Normal 12 2 2 2 2 6 2 3" xfId="22489"/>
    <cellStyle name="Normal 12 2 2 2 2 6 3" xfId="22490"/>
    <cellStyle name="Normal 12 2 2 2 2 6 4" xfId="22491"/>
    <cellStyle name="Normal 12 2 2 2 2 7" xfId="22492"/>
    <cellStyle name="Normal 12 2 2 2 2 7 2" xfId="22493"/>
    <cellStyle name="Normal 12 2 2 2 2 7 3" xfId="22494"/>
    <cellStyle name="Normal 12 2 2 2 2 8" xfId="22495"/>
    <cellStyle name="Normal 12 2 2 2 2 8 2" xfId="22496"/>
    <cellStyle name="Normal 12 2 2 2 2 8 3" xfId="22497"/>
    <cellStyle name="Normal 12 2 2 2 2 9" xfId="22498"/>
    <cellStyle name="Normal 12 2 2 2 2 9 2" xfId="22499"/>
    <cellStyle name="Normal 12 2 2 2 2 9 3" xfId="22500"/>
    <cellStyle name="Normal 12 2 2 2 3" xfId="22501"/>
    <cellStyle name="Normal 12 2 2 2 3 2" xfId="22502"/>
    <cellStyle name="Normal 12 2 2 2 3 2 2" xfId="22503"/>
    <cellStyle name="Normal 12 2 2 2 3 2 2 2" xfId="22504"/>
    <cellStyle name="Normal 12 2 2 2 3 2 2 2 2" xfId="22505"/>
    <cellStyle name="Normal 12 2 2 2 3 2 2 2 3" xfId="22506"/>
    <cellStyle name="Normal 12 2 2 2 3 2 2 3" xfId="22507"/>
    <cellStyle name="Normal 12 2 2 2 3 2 2 4" xfId="22508"/>
    <cellStyle name="Normal 12 2 2 2 3 2 3" xfId="22509"/>
    <cellStyle name="Normal 12 2 2 2 3 2 3 2" xfId="22510"/>
    <cellStyle name="Normal 12 2 2 2 3 2 3 3" xfId="22511"/>
    <cellStyle name="Normal 12 2 2 2 3 2 4" xfId="22512"/>
    <cellStyle name="Normal 12 2 2 2 3 2 5" xfId="22513"/>
    <cellStyle name="Normal 12 2 2 2 3 3" xfId="22514"/>
    <cellStyle name="Normal 12 2 2 2 3 3 2" xfId="22515"/>
    <cellStyle name="Normal 12 2 2 2 3 3 2 2" xfId="22516"/>
    <cellStyle name="Normal 12 2 2 2 3 3 2 3" xfId="22517"/>
    <cellStyle name="Normal 12 2 2 2 3 3 3" xfId="22518"/>
    <cellStyle name="Normal 12 2 2 2 3 3 4" xfId="22519"/>
    <cellStyle name="Normal 12 2 2 2 3 4" xfId="22520"/>
    <cellStyle name="Normal 12 2 2 2 3 4 2" xfId="22521"/>
    <cellStyle name="Normal 12 2 2 2 3 4 3" xfId="22522"/>
    <cellStyle name="Normal 12 2 2 2 3 5" xfId="22523"/>
    <cellStyle name="Normal 12 2 2 2 3 5 2" xfId="22524"/>
    <cellStyle name="Normal 12 2 2 2 3 5 3" xfId="22525"/>
    <cellStyle name="Normal 12 2 2 2 3 6" xfId="22526"/>
    <cellStyle name="Normal 12 2 2 2 3 6 2" xfId="22527"/>
    <cellStyle name="Normal 12 2 2 2 3 6 3" xfId="22528"/>
    <cellStyle name="Normal 12 2 2 2 3 7" xfId="40682"/>
    <cellStyle name="Normal 12 2 2 2 4" xfId="22529"/>
    <cellStyle name="Normal 12 2 2 2 4 2" xfId="22530"/>
    <cellStyle name="Normal 12 2 2 2 4 2 2" xfId="22531"/>
    <cellStyle name="Normal 12 2 2 2 4 2 2 2" xfId="22532"/>
    <cellStyle name="Normal 12 2 2 2 4 2 2 2 2" xfId="22533"/>
    <cellStyle name="Normal 12 2 2 2 4 2 2 2 3" xfId="22534"/>
    <cellStyle name="Normal 12 2 2 2 4 2 2 3" xfId="22535"/>
    <cellStyle name="Normal 12 2 2 2 4 2 2 4" xfId="22536"/>
    <cellStyle name="Normal 12 2 2 2 4 2 3" xfId="22537"/>
    <cellStyle name="Normal 12 2 2 2 4 2 3 2" xfId="22538"/>
    <cellStyle name="Normal 12 2 2 2 4 2 3 3" xfId="22539"/>
    <cellStyle name="Normal 12 2 2 2 4 2 4" xfId="22540"/>
    <cellStyle name="Normal 12 2 2 2 4 2 5" xfId="22541"/>
    <cellStyle name="Normal 12 2 2 2 4 3" xfId="22542"/>
    <cellStyle name="Normal 12 2 2 2 4 3 2" xfId="22543"/>
    <cellStyle name="Normal 12 2 2 2 4 3 2 2" xfId="22544"/>
    <cellStyle name="Normal 12 2 2 2 4 3 2 3" xfId="22545"/>
    <cellStyle name="Normal 12 2 2 2 4 3 3" xfId="22546"/>
    <cellStyle name="Normal 12 2 2 2 4 3 4" xfId="22547"/>
    <cellStyle name="Normal 12 2 2 2 4 4" xfId="22548"/>
    <cellStyle name="Normal 12 2 2 2 4 4 2" xfId="22549"/>
    <cellStyle name="Normal 12 2 2 2 4 4 3" xfId="22550"/>
    <cellStyle name="Normal 12 2 2 2 4 5" xfId="22551"/>
    <cellStyle name="Normal 12 2 2 2 4 5 2" xfId="22552"/>
    <cellStyle name="Normal 12 2 2 2 4 5 3" xfId="22553"/>
    <cellStyle name="Normal 12 2 2 2 4 6" xfId="22554"/>
    <cellStyle name="Normal 12 2 2 2 4 6 2" xfId="22555"/>
    <cellStyle name="Normal 12 2 2 2 4 7" xfId="22556"/>
    <cellStyle name="Normal 12 2 2 2 5" xfId="22557"/>
    <cellStyle name="Normal 12 2 2 2 5 2" xfId="22558"/>
    <cellStyle name="Normal 12 2 2 2 5 2 2" xfId="22559"/>
    <cellStyle name="Normal 12 2 2 2 5 2 2 2" xfId="22560"/>
    <cellStyle name="Normal 12 2 2 2 5 2 2 2 2" xfId="22561"/>
    <cellStyle name="Normal 12 2 2 2 5 2 2 2 3" xfId="22562"/>
    <cellStyle name="Normal 12 2 2 2 5 2 2 3" xfId="22563"/>
    <cellStyle name="Normal 12 2 2 2 5 2 2 4" xfId="22564"/>
    <cellStyle name="Normal 12 2 2 2 5 2 3" xfId="22565"/>
    <cellStyle name="Normal 12 2 2 2 5 2 3 2" xfId="22566"/>
    <cellStyle name="Normal 12 2 2 2 5 2 3 3" xfId="22567"/>
    <cellStyle name="Normal 12 2 2 2 5 2 4" xfId="22568"/>
    <cellStyle name="Normal 12 2 2 2 5 2 5" xfId="22569"/>
    <cellStyle name="Normal 12 2 2 2 5 3" xfId="22570"/>
    <cellStyle name="Normal 12 2 2 2 5 3 2" xfId="22571"/>
    <cellStyle name="Normal 12 2 2 2 5 3 2 2" xfId="22572"/>
    <cellStyle name="Normal 12 2 2 2 5 3 2 3" xfId="22573"/>
    <cellStyle name="Normal 12 2 2 2 5 3 3" xfId="22574"/>
    <cellStyle name="Normal 12 2 2 2 5 3 4" xfId="22575"/>
    <cellStyle name="Normal 12 2 2 2 5 4" xfId="22576"/>
    <cellStyle name="Normal 12 2 2 2 5 4 2" xfId="22577"/>
    <cellStyle name="Normal 12 2 2 2 5 4 3" xfId="22578"/>
    <cellStyle name="Normal 12 2 2 2 5 5" xfId="22579"/>
    <cellStyle name="Normal 12 2 2 2 5 5 2" xfId="22580"/>
    <cellStyle name="Normal 12 2 2 2 5 5 3" xfId="22581"/>
    <cellStyle name="Normal 12 2 2 2 5 6" xfId="22582"/>
    <cellStyle name="Normal 12 2 2 2 5 6 2" xfId="22583"/>
    <cellStyle name="Normal 12 2 2 2 5 7" xfId="22584"/>
    <cellStyle name="Normal 12 2 2 2 6" xfId="22585"/>
    <cellStyle name="Normal 12 2 2 2 6 2" xfId="22586"/>
    <cellStyle name="Normal 12 2 2 2 6 2 2" xfId="22587"/>
    <cellStyle name="Normal 12 2 2 2 6 2 2 2" xfId="22588"/>
    <cellStyle name="Normal 12 2 2 2 6 2 2 3" xfId="22589"/>
    <cellStyle name="Normal 12 2 2 2 6 2 3" xfId="22590"/>
    <cellStyle name="Normal 12 2 2 2 6 2 4" xfId="22591"/>
    <cellStyle name="Normal 12 2 2 2 6 3" xfId="22592"/>
    <cellStyle name="Normal 12 2 2 2 6 3 2" xfId="22593"/>
    <cellStyle name="Normal 12 2 2 2 6 3 3" xfId="22594"/>
    <cellStyle name="Normal 12 2 2 2 6 4" xfId="22595"/>
    <cellStyle name="Normal 12 2 2 2 6 5" xfId="22596"/>
    <cellStyle name="Normal 12 2 2 2 7" xfId="22597"/>
    <cellStyle name="Normal 12 2 2 2 7 2" xfId="22598"/>
    <cellStyle name="Normal 12 2 2 2 7 2 2" xfId="22599"/>
    <cellStyle name="Normal 12 2 2 2 7 2 3" xfId="22600"/>
    <cellStyle name="Normal 12 2 2 2 7 3" xfId="22601"/>
    <cellStyle name="Normal 12 2 2 2 7 4" xfId="22602"/>
    <cellStyle name="Normal 12 2 2 2 8" xfId="22603"/>
    <cellStyle name="Normal 12 2 2 2 8 2" xfId="22604"/>
    <cellStyle name="Normal 12 2 2 2 8 3" xfId="22605"/>
    <cellStyle name="Normal 12 2 2 2 9" xfId="22606"/>
    <cellStyle name="Normal 12 2 2 2 9 2" xfId="22607"/>
    <cellStyle name="Normal 12 2 2 2 9 3" xfId="22608"/>
    <cellStyle name="Normal 12 2 2 3" xfId="22609"/>
    <cellStyle name="Normal 12 2 2 3 10" xfId="40683"/>
    <cellStyle name="Normal 12 2 2 3 2" xfId="22610"/>
    <cellStyle name="Normal 12 2 2 3 2 2" xfId="22611"/>
    <cellStyle name="Normal 12 2 2 3 2 2 2" xfId="22612"/>
    <cellStyle name="Normal 12 2 2 3 2 2 2 2" xfId="22613"/>
    <cellStyle name="Normal 12 2 2 3 2 2 2 2 2" xfId="22614"/>
    <cellStyle name="Normal 12 2 2 3 2 2 2 2 3" xfId="22615"/>
    <cellStyle name="Normal 12 2 2 3 2 2 2 3" xfId="22616"/>
    <cellStyle name="Normal 12 2 2 3 2 2 2 4" xfId="22617"/>
    <cellStyle name="Normal 12 2 2 3 2 2 3" xfId="22618"/>
    <cellStyle name="Normal 12 2 2 3 2 2 3 2" xfId="22619"/>
    <cellStyle name="Normal 12 2 2 3 2 2 3 3" xfId="22620"/>
    <cellStyle name="Normal 12 2 2 3 2 2 4" xfId="22621"/>
    <cellStyle name="Normal 12 2 2 3 2 2 5" xfId="22622"/>
    <cellStyle name="Normal 12 2 2 3 2 3" xfId="22623"/>
    <cellStyle name="Normal 12 2 2 3 2 3 2" xfId="22624"/>
    <cellStyle name="Normal 12 2 2 3 2 3 2 2" xfId="22625"/>
    <cellStyle name="Normal 12 2 2 3 2 3 2 3" xfId="22626"/>
    <cellStyle name="Normal 12 2 2 3 2 3 3" xfId="22627"/>
    <cellStyle name="Normal 12 2 2 3 2 3 4" xfId="22628"/>
    <cellStyle name="Normal 12 2 2 3 2 4" xfId="22629"/>
    <cellStyle name="Normal 12 2 2 3 2 4 2" xfId="22630"/>
    <cellStyle name="Normal 12 2 2 3 2 4 3" xfId="22631"/>
    <cellStyle name="Normal 12 2 2 3 2 5" xfId="22632"/>
    <cellStyle name="Normal 12 2 2 3 2 5 2" xfId="22633"/>
    <cellStyle name="Normal 12 2 2 3 2 5 3" xfId="22634"/>
    <cellStyle name="Normal 12 2 2 3 2 6" xfId="22635"/>
    <cellStyle name="Normal 12 2 2 3 2 6 2" xfId="22636"/>
    <cellStyle name="Normal 12 2 2 3 2 6 3" xfId="22637"/>
    <cellStyle name="Normal 12 2 2 3 2 7" xfId="40684"/>
    <cellStyle name="Normal 12 2 2 3 3" xfId="22638"/>
    <cellStyle name="Normal 12 2 2 3 3 2" xfId="22639"/>
    <cellStyle name="Normal 12 2 2 3 3 2 2" xfId="22640"/>
    <cellStyle name="Normal 12 2 2 3 3 2 2 2" xfId="22641"/>
    <cellStyle name="Normal 12 2 2 3 3 2 2 2 2" xfId="22642"/>
    <cellStyle name="Normal 12 2 2 3 3 2 2 2 3" xfId="22643"/>
    <cellStyle name="Normal 12 2 2 3 3 2 2 3" xfId="22644"/>
    <cellStyle name="Normal 12 2 2 3 3 2 2 4" xfId="22645"/>
    <cellStyle name="Normal 12 2 2 3 3 2 3" xfId="22646"/>
    <cellStyle name="Normal 12 2 2 3 3 2 3 2" xfId="22647"/>
    <cellStyle name="Normal 12 2 2 3 3 2 3 3" xfId="22648"/>
    <cellStyle name="Normal 12 2 2 3 3 2 4" xfId="22649"/>
    <cellStyle name="Normal 12 2 2 3 3 2 5" xfId="22650"/>
    <cellStyle name="Normal 12 2 2 3 3 3" xfId="22651"/>
    <cellStyle name="Normal 12 2 2 3 3 3 2" xfId="22652"/>
    <cellStyle name="Normal 12 2 2 3 3 3 2 2" xfId="22653"/>
    <cellStyle name="Normal 12 2 2 3 3 3 2 3" xfId="22654"/>
    <cellStyle name="Normal 12 2 2 3 3 3 3" xfId="22655"/>
    <cellStyle name="Normal 12 2 2 3 3 3 4" xfId="22656"/>
    <cellStyle name="Normal 12 2 2 3 3 4" xfId="22657"/>
    <cellStyle name="Normal 12 2 2 3 3 4 2" xfId="22658"/>
    <cellStyle name="Normal 12 2 2 3 3 4 3" xfId="22659"/>
    <cellStyle name="Normal 12 2 2 3 3 5" xfId="22660"/>
    <cellStyle name="Normal 12 2 2 3 3 5 2" xfId="22661"/>
    <cellStyle name="Normal 12 2 2 3 3 5 3" xfId="22662"/>
    <cellStyle name="Normal 12 2 2 3 3 6" xfId="22663"/>
    <cellStyle name="Normal 12 2 2 3 3 6 2" xfId="22664"/>
    <cellStyle name="Normal 12 2 2 3 3 7" xfId="22665"/>
    <cellStyle name="Normal 12 2 2 3 4" xfId="22666"/>
    <cellStyle name="Normal 12 2 2 3 4 2" xfId="22667"/>
    <cellStyle name="Normal 12 2 2 3 4 2 2" xfId="22668"/>
    <cellStyle name="Normal 12 2 2 3 4 2 2 2" xfId="22669"/>
    <cellStyle name="Normal 12 2 2 3 4 2 2 2 2" xfId="22670"/>
    <cellStyle name="Normal 12 2 2 3 4 2 2 2 3" xfId="22671"/>
    <cellStyle name="Normal 12 2 2 3 4 2 2 3" xfId="22672"/>
    <cellStyle name="Normal 12 2 2 3 4 2 2 4" xfId="22673"/>
    <cellStyle name="Normal 12 2 2 3 4 2 3" xfId="22674"/>
    <cellStyle name="Normal 12 2 2 3 4 2 3 2" xfId="22675"/>
    <cellStyle name="Normal 12 2 2 3 4 2 3 3" xfId="22676"/>
    <cellStyle name="Normal 12 2 2 3 4 2 4" xfId="22677"/>
    <cellStyle name="Normal 12 2 2 3 4 2 5" xfId="22678"/>
    <cellStyle name="Normal 12 2 2 3 4 3" xfId="22679"/>
    <cellStyle name="Normal 12 2 2 3 4 3 2" xfId="22680"/>
    <cellStyle name="Normal 12 2 2 3 4 3 2 2" xfId="22681"/>
    <cellStyle name="Normal 12 2 2 3 4 3 2 3" xfId="22682"/>
    <cellStyle name="Normal 12 2 2 3 4 3 3" xfId="22683"/>
    <cellStyle name="Normal 12 2 2 3 4 3 4" xfId="22684"/>
    <cellStyle name="Normal 12 2 2 3 4 4" xfId="22685"/>
    <cellStyle name="Normal 12 2 2 3 4 4 2" xfId="22686"/>
    <cellStyle name="Normal 12 2 2 3 4 4 3" xfId="22687"/>
    <cellStyle name="Normal 12 2 2 3 4 5" xfId="22688"/>
    <cellStyle name="Normal 12 2 2 3 4 5 2" xfId="22689"/>
    <cellStyle name="Normal 12 2 2 3 4 5 3" xfId="22690"/>
    <cellStyle name="Normal 12 2 2 3 4 6" xfId="22691"/>
    <cellStyle name="Normal 12 2 2 3 4 6 2" xfId="22692"/>
    <cellStyle name="Normal 12 2 2 3 4 7" xfId="22693"/>
    <cellStyle name="Normal 12 2 2 3 5" xfId="22694"/>
    <cellStyle name="Normal 12 2 2 3 5 2" xfId="22695"/>
    <cellStyle name="Normal 12 2 2 3 5 2 2" xfId="22696"/>
    <cellStyle name="Normal 12 2 2 3 5 2 2 2" xfId="22697"/>
    <cellStyle name="Normal 12 2 2 3 5 2 2 3" xfId="22698"/>
    <cellStyle name="Normal 12 2 2 3 5 2 3" xfId="22699"/>
    <cellStyle name="Normal 12 2 2 3 5 2 4" xfId="22700"/>
    <cellStyle name="Normal 12 2 2 3 5 3" xfId="22701"/>
    <cellStyle name="Normal 12 2 2 3 5 3 2" xfId="22702"/>
    <cellStyle name="Normal 12 2 2 3 5 3 3" xfId="22703"/>
    <cellStyle name="Normal 12 2 2 3 5 4" xfId="22704"/>
    <cellStyle name="Normal 12 2 2 3 5 5" xfId="22705"/>
    <cellStyle name="Normal 12 2 2 3 6" xfId="22706"/>
    <cellStyle name="Normal 12 2 2 3 6 2" xfId="22707"/>
    <cellStyle name="Normal 12 2 2 3 6 2 2" xfId="22708"/>
    <cellStyle name="Normal 12 2 2 3 6 2 3" xfId="22709"/>
    <cellStyle name="Normal 12 2 2 3 6 3" xfId="22710"/>
    <cellStyle name="Normal 12 2 2 3 6 4" xfId="22711"/>
    <cellStyle name="Normal 12 2 2 3 7" xfId="22712"/>
    <cellStyle name="Normal 12 2 2 3 7 2" xfId="22713"/>
    <cellStyle name="Normal 12 2 2 3 7 3" xfId="22714"/>
    <cellStyle name="Normal 12 2 2 3 8" xfId="22715"/>
    <cellStyle name="Normal 12 2 2 3 8 2" xfId="22716"/>
    <cellStyle name="Normal 12 2 2 3 8 3" xfId="22717"/>
    <cellStyle name="Normal 12 2 2 3 9" xfId="22718"/>
    <cellStyle name="Normal 12 2 2 3 9 2" xfId="22719"/>
    <cellStyle name="Normal 12 2 2 3 9 3" xfId="22720"/>
    <cellStyle name="Normal 12 2 2 4" xfId="22721"/>
    <cellStyle name="Normal 12 2 2 4 2" xfId="22722"/>
    <cellStyle name="Normal 12 2 2 4 2 2" xfId="22723"/>
    <cellStyle name="Normal 12 2 2 4 2 2 2" xfId="22724"/>
    <cellStyle name="Normal 12 2 2 4 2 2 2 2" xfId="22725"/>
    <cellStyle name="Normal 12 2 2 4 2 2 2 3" xfId="22726"/>
    <cellStyle name="Normal 12 2 2 4 2 2 3" xfId="22727"/>
    <cellStyle name="Normal 12 2 2 4 2 2 4" xfId="22728"/>
    <cellStyle name="Normal 12 2 2 4 2 3" xfId="22729"/>
    <cellStyle name="Normal 12 2 2 4 2 3 2" xfId="22730"/>
    <cellStyle name="Normal 12 2 2 4 2 3 3" xfId="22731"/>
    <cellStyle name="Normal 12 2 2 4 2 4" xfId="22732"/>
    <cellStyle name="Normal 12 2 2 4 2 5" xfId="22733"/>
    <cellStyle name="Normal 12 2 2 4 3" xfId="22734"/>
    <cellStyle name="Normal 12 2 2 4 3 2" xfId="22735"/>
    <cellStyle name="Normal 12 2 2 4 3 2 2" xfId="22736"/>
    <cellStyle name="Normal 12 2 2 4 3 2 3" xfId="22737"/>
    <cellStyle name="Normal 12 2 2 4 3 3" xfId="22738"/>
    <cellStyle name="Normal 12 2 2 4 3 4" xfId="22739"/>
    <cellStyle name="Normal 12 2 2 4 4" xfId="22740"/>
    <cellStyle name="Normal 12 2 2 4 4 2" xfId="22741"/>
    <cellStyle name="Normal 12 2 2 4 4 3" xfId="22742"/>
    <cellStyle name="Normal 12 2 2 4 5" xfId="22743"/>
    <cellStyle name="Normal 12 2 2 4 5 2" xfId="22744"/>
    <cellStyle name="Normal 12 2 2 4 5 3" xfId="22745"/>
    <cellStyle name="Normal 12 2 2 4 6" xfId="22746"/>
    <cellStyle name="Normal 12 2 2 4 6 2" xfId="22747"/>
    <cellStyle name="Normal 12 2 2 4 6 3" xfId="22748"/>
    <cellStyle name="Normal 12 2 2 4 7" xfId="40685"/>
    <cellStyle name="Normal 12 2 2 5" xfId="22749"/>
    <cellStyle name="Normal 12 2 2 5 2" xfId="22750"/>
    <cellStyle name="Normal 12 2 2 5 2 2" xfId="22751"/>
    <cellStyle name="Normal 12 2 2 5 2 2 2" xfId="22752"/>
    <cellStyle name="Normal 12 2 2 5 2 2 2 2" xfId="22753"/>
    <cellStyle name="Normal 12 2 2 5 2 2 2 3" xfId="22754"/>
    <cellStyle name="Normal 12 2 2 5 2 2 3" xfId="22755"/>
    <cellStyle name="Normal 12 2 2 5 2 2 4" xfId="22756"/>
    <cellStyle name="Normal 12 2 2 5 2 3" xfId="22757"/>
    <cellStyle name="Normal 12 2 2 5 2 3 2" xfId="22758"/>
    <cellStyle name="Normal 12 2 2 5 2 3 3" xfId="22759"/>
    <cellStyle name="Normal 12 2 2 5 2 4" xfId="22760"/>
    <cellStyle name="Normal 12 2 2 5 2 5" xfId="22761"/>
    <cellStyle name="Normal 12 2 2 5 3" xfId="22762"/>
    <cellStyle name="Normal 12 2 2 5 3 2" xfId="22763"/>
    <cellStyle name="Normal 12 2 2 5 3 2 2" xfId="22764"/>
    <cellStyle name="Normal 12 2 2 5 3 2 3" xfId="22765"/>
    <cellStyle name="Normal 12 2 2 5 3 3" xfId="22766"/>
    <cellStyle name="Normal 12 2 2 5 3 4" xfId="22767"/>
    <cellStyle name="Normal 12 2 2 5 4" xfId="22768"/>
    <cellStyle name="Normal 12 2 2 5 4 2" xfId="22769"/>
    <cellStyle name="Normal 12 2 2 5 4 3" xfId="22770"/>
    <cellStyle name="Normal 12 2 2 5 5" xfId="22771"/>
    <cellStyle name="Normal 12 2 2 5 5 2" xfId="22772"/>
    <cellStyle name="Normal 12 2 2 5 5 3" xfId="22773"/>
    <cellStyle name="Normal 12 2 2 5 6" xfId="22774"/>
    <cellStyle name="Normal 12 2 2 5 6 2" xfId="22775"/>
    <cellStyle name="Normal 12 2 2 5 7" xfId="22776"/>
    <cellStyle name="Normal 12 2 2 6" xfId="22777"/>
    <cellStyle name="Normal 12 2 2 6 2" xfId="22778"/>
    <cellStyle name="Normal 12 2 2 6 2 2" xfId="22779"/>
    <cellStyle name="Normal 12 2 2 6 2 2 2" xfId="22780"/>
    <cellStyle name="Normal 12 2 2 6 2 2 2 2" xfId="22781"/>
    <cellStyle name="Normal 12 2 2 6 2 2 2 3" xfId="22782"/>
    <cellStyle name="Normal 12 2 2 6 2 2 3" xfId="22783"/>
    <cellStyle name="Normal 12 2 2 6 2 2 4" xfId="22784"/>
    <cellStyle name="Normal 12 2 2 6 2 3" xfId="22785"/>
    <cellStyle name="Normal 12 2 2 6 2 3 2" xfId="22786"/>
    <cellStyle name="Normal 12 2 2 6 2 3 3" xfId="22787"/>
    <cellStyle name="Normal 12 2 2 6 2 4" xfId="22788"/>
    <cellStyle name="Normal 12 2 2 6 2 5" xfId="22789"/>
    <cellStyle name="Normal 12 2 2 6 3" xfId="22790"/>
    <cellStyle name="Normal 12 2 2 6 3 2" xfId="22791"/>
    <cellStyle name="Normal 12 2 2 6 3 2 2" xfId="22792"/>
    <cellStyle name="Normal 12 2 2 6 3 2 3" xfId="22793"/>
    <cellStyle name="Normal 12 2 2 6 3 3" xfId="22794"/>
    <cellStyle name="Normal 12 2 2 6 3 4" xfId="22795"/>
    <cellStyle name="Normal 12 2 2 6 4" xfId="22796"/>
    <cellStyle name="Normal 12 2 2 6 4 2" xfId="22797"/>
    <cellStyle name="Normal 12 2 2 6 4 3" xfId="22798"/>
    <cellStyle name="Normal 12 2 2 6 5" xfId="22799"/>
    <cellStyle name="Normal 12 2 2 6 5 2" xfId="22800"/>
    <cellStyle name="Normal 12 2 2 6 5 3" xfId="22801"/>
    <cellStyle name="Normal 12 2 2 6 6" xfId="22802"/>
    <cellStyle name="Normal 12 2 2 6 6 2" xfId="22803"/>
    <cellStyle name="Normal 12 2 2 6 7" xfId="22804"/>
    <cellStyle name="Normal 12 2 2 7" xfId="22805"/>
    <cellStyle name="Normal 12 2 2 7 2" xfId="22806"/>
    <cellStyle name="Normal 12 2 2 7 2 2" xfId="22807"/>
    <cellStyle name="Normal 12 2 2 7 2 2 2" xfId="22808"/>
    <cellStyle name="Normal 12 2 2 7 2 2 3" xfId="22809"/>
    <cellStyle name="Normal 12 2 2 7 2 3" xfId="22810"/>
    <cellStyle name="Normal 12 2 2 7 2 4" xfId="22811"/>
    <cellStyle name="Normal 12 2 2 7 3" xfId="22812"/>
    <cellStyle name="Normal 12 2 2 7 3 2" xfId="22813"/>
    <cellStyle name="Normal 12 2 2 7 3 3" xfId="22814"/>
    <cellStyle name="Normal 12 2 2 7 4" xfId="22815"/>
    <cellStyle name="Normal 12 2 2 7 5" xfId="22816"/>
    <cellStyle name="Normal 12 2 2 8" xfId="22817"/>
    <cellStyle name="Normal 12 2 2 8 2" xfId="22818"/>
    <cellStyle name="Normal 12 2 2 8 2 2" xfId="22819"/>
    <cellStyle name="Normal 12 2 2 8 2 3" xfId="22820"/>
    <cellStyle name="Normal 12 2 2 8 3" xfId="22821"/>
    <cellStyle name="Normal 12 2 2 8 4" xfId="22822"/>
    <cellStyle name="Normal 12 2 2 9" xfId="22823"/>
    <cellStyle name="Normal 12 2 2 9 2" xfId="22824"/>
    <cellStyle name="Normal 12 2 2 9 3" xfId="22825"/>
    <cellStyle name="Normal 12 2 3" xfId="22826"/>
    <cellStyle name="Normal 12 2 3 10" xfId="22827"/>
    <cellStyle name="Normal 12 2 3 10 2" xfId="22828"/>
    <cellStyle name="Normal 12 2 3 10 3" xfId="22829"/>
    <cellStyle name="Normal 12 2 3 11" xfId="40686"/>
    <cellStyle name="Normal 12 2 3 2" xfId="22830"/>
    <cellStyle name="Normal 12 2 3 2 10" xfId="40687"/>
    <cellStyle name="Normal 12 2 3 2 2" xfId="22831"/>
    <cellStyle name="Normal 12 2 3 2 2 2" xfId="22832"/>
    <cellStyle name="Normal 12 2 3 2 2 2 2" xfId="22833"/>
    <cellStyle name="Normal 12 2 3 2 2 2 2 2" xfId="22834"/>
    <cellStyle name="Normal 12 2 3 2 2 2 2 2 2" xfId="22835"/>
    <cellStyle name="Normal 12 2 3 2 2 2 2 2 3" xfId="22836"/>
    <cellStyle name="Normal 12 2 3 2 2 2 2 3" xfId="22837"/>
    <cellStyle name="Normal 12 2 3 2 2 2 2 4" xfId="22838"/>
    <cellStyle name="Normal 12 2 3 2 2 2 3" xfId="22839"/>
    <cellStyle name="Normal 12 2 3 2 2 2 3 2" xfId="22840"/>
    <cellStyle name="Normal 12 2 3 2 2 2 3 3" xfId="22841"/>
    <cellStyle name="Normal 12 2 3 2 2 2 4" xfId="22842"/>
    <cellStyle name="Normal 12 2 3 2 2 2 5" xfId="22843"/>
    <cellStyle name="Normal 12 2 3 2 2 3" xfId="22844"/>
    <cellStyle name="Normal 12 2 3 2 2 3 2" xfId="22845"/>
    <cellStyle name="Normal 12 2 3 2 2 3 2 2" xfId="22846"/>
    <cellStyle name="Normal 12 2 3 2 2 3 2 3" xfId="22847"/>
    <cellStyle name="Normal 12 2 3 2 2 3 3" xfId="22848"/>
    <cellStyle name="Normal 12 2 3 2 2 3 4" xfId="22849"/>
    <cellStyle name="Normal 12 2 3 2 2 4" xfId="22850"/>
    <cellStyle name="Normal 12 2 3 2 2 4 2" xfId="22851"/>
    <cellStyle name="Normal 12 2 3 2 2 4 3" xfId="22852"/>
    <cellStyle name="Normal 12 2 3 2 2 5" xfId="22853"/>
    <cellStyle name="Normal 12 2 3 2 2 5 2" xfId="22854"/>
    <cellStyle name="Normal 12 2 3 2 2 5 3" xfId="22855"/>
    <cellStyle name="Normal 12 2 3 2 2 6" xfId="22856"/>
    <cellStyle name="Normal 12 2 3 2 2 6 2" xfId="22857"/>
    <cellStyle name="Normal 12 2 3 2 2 6 3" xfId="22858"/>
    <cellStyle name="Normal 12 2 3 2 2 7" xfId="40688"/>
    <cellStyle name="Normal 12 2 3 2 3" xfId="22859"/>
    <cellStyle name="Normal 12 2 3 2 3 2" xfId="22860"/>
    <cellStyle name="Normal 12 2 3 2 3 2 2" xfId="22861"/>
    <cellStyle name="Normal 12 2 3 2 3 2 2 2" xfId="22862"/>
    <cellStyle name="Normal 12 2 3 2 3 2 2 2 2" xfId="22863"/>
    <cellStyle name="Normal 12 2 3 2 3 2 2 2 3" xfId="22864"/>
    <cellStyle name="Normal 12 2 3 2 3 2 2 3" xfId="22865"/>
    <cellStyle name="Normal 12 2 3 2 3 2 2 4" xfId="22866"/>
    <cellStyle name="Normal 12 2 3 2 3 2 3" xfId="22867"/>
    <cellStyle name="Normal 12 2 3 2 3 2 3 2" xfId="22868"/>
    <cellStyle name="Normal 12 2 3 2 3 2 3 3" xfId="22869"/>
    <cellStyle name="Normal 12 2 3 2 3 2 4" xfId="22870"/>
    <cellStyle name="Normal 12 2 3 2 3 2 5" xfId="22871"/>
    <cellStyle name="Normal 12 2 3 2 3 3" xfId="22872"/>
    <cellStyle name="Normal 12 2 3 2 3 3 2" xfId="22873"/>
    <cellStyle name="Normal 12 2 3 2 3 3 2 2" xfId="22874"/>
    <cellStyle name="Normal 12 2 3 2 3 3 2 3" xfId="22875"/>
    <cellStyle name="Normal 12 2 3 2 3 3 3" xfId="22876"/>
    <cellStyle name="Normal 12 2 3 2 3 3 4" xfId="22877"/>
    <cellStyle name="Normal 12 2 3 2 3 4" xfId="22878"/>
    <cellStyle name="Normal 12 2 3 2 3 4 2" xfId="22879"/>
    <cellStyle name="Normal 12 2 3 2 3 4 3" xfId="22880"/>
    <cellStyle name="Normal 12 2 3 2 3 5" xfId="22881"/>
    <cellStyle name="Normal 12 2 3 2 3 5 2" xfId="22882"/>
    <cellStyle name="Normal 12 2 3 2 3 5 3" xfId="22883"/>
    <cellStyle name="Normal 12 2 3 2 3 6" xfId="22884"/>
    <cellStyle name="Normal 12 2 3 2 3 6 2" xfId="22885"/>
    <cellStyle name="Normal 12 2 3 2 3 7" xfId="22886"/>
    <cellStyle name="Normal 12 2 3 2 4" xfId="22887"/>
    <cellStyle name="Normal 12 2 3 2 4 2" xfId="22888"/>
    <cellStyle name="Normal 12 2 3 2 4 2 2" xfId="22889"/>
    <cellStyle name="Normal 12 2 3 2 4 2 2 2" xfId="22890"/>
    <cellStyle name="Normal 12 2 3 2 4 2 2 2 2" xfId="22891"/>
    <cellStyle name="Normal 12 2 3 2 4 2 2 2 3" xfId="22892"/>
    <cellStyle name="Normal 12 2 3 2 4 2 2 3" xfId="22893"/>
    <cellStyle name="Normal 12 2 3 2 4 2 2 4" xfId="22894"/>
    <cellStyle name="Normal 12 2 3 2 4 2 3" xfId="22895"/>
    <cellStyle name="Normal 12 2 3 2 4 2 3 2" xfId="22896"/>
    <cellStyle name="Normal 12 2 3 2 4 2 3 3" xfId="22897"/>
    <cellStyle name="Normal 12 2 3 2 4 2 4" xfId="22898"/>
    <cellStyle name="Normal 12 2 3 2 4 2 5" xfId="22899"/>
    <cellStyle name="Normal 12 2 3 2 4 3" xfId="22900"/>
    <cellStyle name="Normal 12 2 3 2 4 3 2" xfId="22901"/>
    <cellStyle name="Normal 12 2 3 2 4 3 2 2" xfId="22902"/>
    <cellStyle name="Normal 12 2 3 2 4 3 2 3" xfId="22903"/>
    <cellStyle name="Normal 12 2 3 2 4 3 3" xfId="22904"/>
    <cellStyle name="Normal 12 2 3 2 4 3 4" xfId="22905"/>
    <cellStyle name="Normal 12 2 3 2 4 4" xfId="22906"/>
    <cellStyle name="Normal 12 2 3 2 4 4 2" xfId="22907"/>
    <cellStyle name="Normal 12 2 3 2 4 4 3" xfId="22908"/>
    <cellStyle name="Normal 12 2 3 2 4 5" xfId="22909"/>
    <cellStyle name="Normal 12 2 3 2 4 5 2" xfId="22910"/>
    <cellStyle name="Normal 12 2 3 2 4 5 3" xfId="22911"/>
    <cellStyle name="Normal 12 2 3 2 4 6" xfId="22912"/>
    <cellStyle name="Normal 12 2 3 2 4 6 2" xfId="22913"/>
    <cellStyle name="Normal 12 2 3 2 4 7" xfId="22914"/>
    <cellStyle name="Normal 12 2 3 2 5" xfId="22915"/>
    <cellStyle name="Normal 12 2 3 2 5 2" xfId="22916"/>
    <cellStyle name="Normal 12 2 3 2 5 2 2" xfId="22917"/>
    <cellStyle name="Normal 12 2 3 2 5 2 2 2" xfId="22918"/>
    <cellStyle name="Normal 12 2 3 2 5 2 2 3" xfId="22919"/>
    <cellStyle name="Normal 12 2 3 2 5 2 3" xfId="22920"/>
    <cellStyle name="Normal 12 2 3 2 5 2 4" xfId="22921"/>
    <cellStyle name="Normal 12 2 3 2 5 3" xfId="22922"/>
    <cellStyle name="Normal 12 2 3 2 5 3 2" xfId="22923"/>
    <cellStyle name="Normal 12 2 3 2 5 3 3" xfId="22924"/>
    <cellStyle name="Normal 12 2 3 2 5 4" xfId="22925"/>
    <cellStyle name="Normal 12 2 3 2 5 5" xfId="22926"/>
    <cellStyle name="Normal 12 2 3 2 6" xfId="22927"/>
    <cellStyle name="Normal 12 2 3 2 6 2" xfId="22928"/>
    <cellStyle name="Normal 12 2 3 2 6 2 2" xfId="22929"/>
    <cellStyle name="Normal 12 2 3 2 6 2 3" xfId="22930"/>
    <cellStyle name="Normal 12 2 3 2 6 3" xfId="22931"/>
    <cellStyle name="Normal 12 2 3 2 6 4" xfId="22932"/>
    <cellStyle name="Normal 12 2 3 2 7" xfId="22933"/>
    <cellStyle name="Normal 12 2 3 2 7 2" xfId="22934"/>
    <cellStyle name="Normal 12 2 3 2 7 3" xfId="22935"/>
    <cellStyle name="Normal 12 2 3 2 8" xfId="22936"/>
    <cellStyle name="Normal 12 2 3 2 8 2" xfId="22937"/>
    <cellStyle name="Normal 12 2 3 2 8 3" xfId="22938"/>
    <cellStyle name="Normal 12 2 3 2 9" xfId="22939"/>
    <cellStyle name="Normal 12 2 3 2 9 2" xfId="22940"/>
    <cellStyle name="Normal 12 2 3 2 9 3" xfId="22941"/>
    <cellStyle name="Normal 12 2 3 3" xfId="22942"/>
    <cellStyle name="Normal 12 2 3 3 2" xfId="22943"/>
    <cellStyle name="Normal 12 2 3 3 2 2" xfId="22944"/>
    <cellStyle name="Normal 12 2 3 3 2 2 2" xfId="22945"/>
    <cellStyle name="Normal 12 2 3 3 2 2 2 2" xfId="22946"/>
    <cellStyle name="Normal 12 2 3 3 2 2 2 3" xfId="22947"/>
    <cellStyle name="Normal 12 2 3 3 2 2 3" xfId="22948"/>
    <cellStyle name="Normal 12 2 3 3 2 2 4" xfId="22949"/>
    <cellStyle name="Normal 12 2 3 3 2 3" xfId="22950"/>
    <cellStyle name="Normal 12 2 3 3 2 3 2" xfId="22951"/>
    <cellStyle name="Normal 12 2 3 3 2 3 3" xfId="22952"/>
    <cellStyle name="Normal 12 2 3 3 2 4" xfId="22953"/>
    <cellStyle name="Normal 12 2 3 3 2 5" xfId="22954"/>
    <cellStyle name="Normal 12 2 3 3 3" xfId="22955"/>
    <cellStyle name="Normal 12 2 3 3 3 2" xfId="22956"/>
    <cellStyle name="Normal 12 2 3 3 3 2 2" xfId="22957"/>
    <cellStyle name="Normal 12 2 3 3 3 2 3" xfId="22958"/>
    <cellStyle name="Normal 12 2 3 3 3 3" xfId="22959"/>
    <cellStyle name="Normal 12 2 3 3 3 4" xfId="22960"/>
    <cellStyle name="Normal 12 2 3 3 4" xfId="22961"/>
    <cellStyle name="Normal 12 2 3 3 4 2" xfId="22962"/>
    <cellStyle name="Normal 12 2 3 3 4 3" xfId="22963"/>
    <cellStyle name="Normal 12 2 3 3 5" xfId="22964"/>
    <cellStyle name="Normal 12 2 3 3 5 2" xfId="22965"/>
    <cellStyle name="Normal 12 2 3 3 5 3" xfId="22966"/>
    <cellStyle name="Normal 12 2 3 3 6" xfId="22967"/>
    <cellStyle name="Normal 12 2 3 3 6 2" xfId="22968"/>
    <cellStyle name="Normal 12 2 3 3 6 3" xfId="22969"/>
    <cellStyle name="Normal 12 2 3 3 7" xfId="40689"/>
    <cellStyle name="Normal 12 2 3 4" xfId="22970"/>
    <cellStyle name="Normal 12 2 3 4 2" xfId="22971"/>
    <cellStyle name="Normal 12 2 3 4 2 2" xfId="22972"/>
    <cellStyle name="Normal 12 2 3 4 2 2 2" xfId="22973"/>
    <cellStyle name="Normal 12 2 3 4 2 2 2 2" xfId="22974"/>
    <cellStyle name="Normal 12 2 3 4 2 2 2 3" xfId="22975"/>
    <cellStyle name="Normal 12 2 3 4 2 2 3" xfId="22976"/>
    <cellStyle name="Normal 12 2 3 4 2 2 4" xfId="22977"/>
    <cellStyle name="Normal 12 2 3 4 2 3" xfId="22978"/>
    <cellStyle name="Normal 12 2 3 4 2 3 2" xfId="22979"/>
    <cellStyle name="Normal 12 2 3 4 2 3 3" xfId="22980"/>
    <cellStyle name="Normal 12 2 3 4 2 4" xfId="22981"/>
    <cellStyle name="Normal 12 2 3 4 2 5" xfId="22982"/>
    <cellStyle name="Normal 12 2 3 4 3" xfId="22983"/>
    <cellStyle name="Normal 12 2 3 4 3 2" xfId="22984"/>
    <cellStyle name="Normal 12 2 3 4 3 2 2" xfId="22985"/>
    <cellStyle name="Normal 12 2 3 4 3 2 3" xfId="22986"/>
    <cellStyle name="Normal 12 2 3 4 3 3" xfId="22987"/>
    <cellStyle name="Normal 12 2 3 4 3 4" xfId="22988"/>
    <cellStyle name="Normal 12 2 3 4 4" xfId="22989"/>
    <cellStyle name="Normal 12 2 3 4 4 2" xfId="22990"/>
    <cellStyle name="Normal 12 2 3 4 4 3" xfId="22991"/>
    <cellStyle name="Normal 12 2 3 4 5" xfId="22992"/>
    <cellStyle name="Normal 12 2 3 4 5 2" xfId="22993"/>
    <cellStyle name="Normal 12 2 3 4 5 3" xfId="22994"/>
    <cellStyle name="Normal 12 2 3 4 6" xfId="22995"/>
    <cellStyle name="Normal 12 2 3 4 6 2" xfId="22996"/>
    <cellStyle name="Normal 12 2 3 4 7" xfId="22997"/>
    <cellStyle name="Normal 12 2 3 5" xfId="22998"/>
    <cellStyle name="Normal 12 2 3 5 2" xfId="22999"/>
    <cellStyle name="Normal 12 2 3 5 2 2" xfId="23000"/>
    <cellStyle name="Normal 12 2 3 5 2 2 2" xfId="23001"/>
    <cellStyle name="Normal 12 2 3 5 2 2 2 2" xfId="23002"/>
    <cellStyle name="Normal 12 2 3 5 2 2 2 3" xfId="23003"/>
    <cellStyle name="Normal 12 2 3 5 2 2 3" xfId="23004"/>
    <cellStyle name="Normal 12 2 3 5 2 2 4" xfId="23005"/>
    <cellStyle name="Normal 12 2 3 5 2 3" xfId="23006"/>
    <cellStyle name="Normal 12 2 3 5 2 3 2" xfId="23007"/>
    <cellStyle name="Normal 12 2 3 5 2 3 3" xfId="23008"/>
    <cellStyle name="Normal 12 2 3 5 2 4" xfId="23009"/>
    <cellStyle name="Normal 12 2 3 5 2 5" xfId="23010"/>
    <cellStyle name="Normal 12 2 3 5 3" xfId="23011"/>
    <cellStyle name="Normal 12 2 3 5 3 2" xfId="23012"/>
    <cellStyle name="Normal 12 2 3 5 3 2 2" xfId="23013"/>
    <cellStyle name="Normal 12 2 3 5 3 2 3" xfId="23014"/>
    <cellStyle name="Normal 12 2 3 5 3 3" xfId="23015"/>
    <cellStyle name="Normal 12 2 3 5 3 4" xfId="23016"/>
    <cellStyle name="Normal 12 2 3 5 4" xfId="23017"/>
    <cellStyle name="Normal 12 2 3 5 4 2" xfId="23018"/>
    <cellStyle name="Normal 12 2 3 5 4 3" xfId="23019"/>
    <cellStyle name="Normal 12 2 3 5 5" xfId="23020"/>
    <cellStyle name="Normal 12 2 3 5 5 2" xfId="23021"/>
    <cellStyle name="Normal 12 2 3 5 5 3" xfId="23022"/>
    <cellStyle name="Normal 12 2 3 5 6" xfId="23023"/>
    <cellStyle name="Normal 12 2 3 5 6 2" xfId="23024"/>
    <cellStyle name="Normal 12 2 3 5 7" xfId="23025"/>
    <cellStyle name="Normal 12 2 3 6" xfId="23026"/>
    <cellStyle name="Normal 12 2 3 6 2" xfId="23027"/>
    <cellStyle name="Normal 12 2 3 6 2 2" xfId="23028"/>
    <cellStyle name="Normal 12 2 3 6 2 2 2" xfId="23029"/>
    <cellStyle name="Normal 12 2 3 6 2 2 3" xfId="23030"/>
    <cellStyle name="Normal 12 2 3 6 2 3" xfId="23031"/>
    <cellStyle name="Normal 12 2 3 6 2 4" xfId="23032"/>
    <cellStyle name="Normal 12 2 3 6 3" xfId="23033"/>
    <cellStyle name="Normal 12 2 3 6 3 2" xfId="23034"/>
    <cellStyle name="Normal 12 2 3 6 3 3" xfId="23035"/>
    <cellStyle name="Normal 12 2 3 6 4" xfId="23036"/>
    <cellStyle name="Normal 12 2 3 6 5" xfId="23037"/>
    <cellStyle name="Normal 12 2 3 7" xfId="23038"/>
    <cellStyle name="Normal 12 2 3 7 2" xfId="23039"/>
    <cellStyle name="Normal 12 2 3 7 2 2" xfId="23040"/>
    <cellStyle name="Normal 12 2 3 7 2 3" xfId="23041"/>
    <cellStyle name="Normal 12 2 3 7 3" xfId="23042"/>
    <cellStyle name="Normal 12 2 3 7 4" xfId="23043"/>
    <cellStyle name="Normal 12 2 3 8" xfId="23044"/>
    <cellStyle name="Normal 12 2 3 8 2" xfId="23045"/>
    <cellStyle name="Normal 12 2 3 8 3" xfId="23046"/>
    <cellStyle name="Normal 12 2 3 9" xfId="23047"/>
    <cellStyle name="Normal 12 2 3 9 2" xfId="23048"/>
    <cellStyle name="Normal 12 2 3 9 3" xfId="23049"/>
    <cellStyle name="Normal 12 2 4" xfId="23050"/>
    <cellStyle name="Normal 12 2 4 10" xfId="40690"/>
    <cellStyle name="Normal 12 2 4 2" xfId="23051"/>
    <cellStyle name="Normal 12 2 4 2 2" xfId="23052"/>
    <cellStyle name="Normal 12 2 4 2 2 2" xfId="23053"/>
    <cellStyle name="Normal 12 2 4 2 2 2 2" xfId="23054"/>
    <cellStyle name="Normal 12 2 4 2 2 2 2 2" xfId="23055"/>
    <cellStyle name="Normal 12 2 4 2 2 2 2 3" xfId="23056"/>
    <cellStyle name="Normal 12 2 4 2 2 2 3" xfId="23057"/>
    <cellStyle name="Normal 12 2 4 2 2 2 4" xfId="23058"/>
    <cellStyle name="Normal 12 2 4 2 2 3" xfId="23059"/>
    <cellStyle name="Normal 12 2 4 2 2 3 2" xfId="23060"/>
    <cellStyle name="Normal 12 2 4 2 2 3 3" xfId="23061"/>
    <cellStyle name="Normal 12 2 4 2 2 4" xfId="23062"/>
    <cellStyle name="Normal 12 2 4 2 2 5" xfId="23063"/>
    <cellStyle name="Normal 12 2 4 2 3" xfId="23064"/>
    <cellStyle name="Normal 12 2 4 2 3 2" xfId="23065"/>
    <cellStyle name="Normal 12 2 4 2 3 2 2" xfId="23066"/>
    <cellStyle name="Normal 12 2 4 2 3 2 3" xfId="23067"/>
    <cellStyle name="Normal 12 2 4 2 3 3" xfId="23068"/>
    <cellStyle name="Normal 12 2 4 2 3 4" xfId="23069"/>
    <cellStyle name="Normal 12 2 4 2 4" xfId="23070"/>
    <cellStyle name="Normal 12 2 4 2 4 2" xfId="23071"/>
    <cellStyle name="Normal 12 2 4 2 4 3" xfId="23072"/>
    <cellStyle name="Normal 12 2 4 2 5" xfId="23073"/>
    <cellStyle name="Normal 12 2 4 2 5 2" xfId="23074"/>
    <cellStyle name="Normal 12 2 4 2 5 3" xfId="23075"/>
    <cellStyle name="Normal 12 2 4 2 6" xfId="23076"/>
    <cellStyle name="Normal 12 2 4 2 6 2" xfId="23077"/>
    <cellStyle name="Normal 12 2 4 2 6 3" xfId="23078"/>
    <cellStyle name="Normal 12 2 4 2 7" xfId="40691"/>
    <cellStyle name="Normal 12 2 4 3" xfId="23079"/>
    <cellStyle name="Normal 12 2 4 3 2" xfId="23080"/>
    <cellStyle name="Normal 12 2 4 3 2 2" xfId="23081"/>
    <cellStyle name="Normal 12 2 4 3 2 2 2" xfId="23082"/>
    <cellStyle name="Normal 12 2 4 3 2 2 2 2" xfId="23083"/>
    <cellStyle name="Normal 12 2 4 3 2 2 2 3" xfId="23084"/>
    <cellStyle name="Normal 12 2 4 3 2 2 3" xfId="23085"/>
    <cellStyle name="Normal 12 2 4 3 2 2 4" xfId="23086"/>
    <cellStyle name="Normal 12 2 4 3 2 3" xfId="23087"/>
    <cellStyle name="Normal 12 2 4 3 2 3 2" xfId="23088"/>
    <cellStyle name="Normal 12 2 4 3 2 3 3" xfId="23089"/>
    <cellStyle name="Normal 12 2 4 3 2 4" xfId="23090"/>
    <cellStyle name="Normal 12 2 4 3 2 5" xfId="23091"/>
    <cellStyle name="Normal 12 2 4 3 3" xfId="23092"/>
    <cellStyle name="Normal 12 2 4 3 3 2" xfId="23093"/>
    <cellStyle name="Normal 12 2 4 3 3 2 2" xfId="23094"/>
    <cellStyle name="Normal 12 2 4 3 3 2 3" xfId="23095"/>
    <cellStyle name="Normal 12 2 4 3 3 3" xfId="23096"/>
    <cellStyle name="Normal 12 2 4 3 3 4" xfId="23097"/>
    <cellStyle name="Normal 12 2 4 3 4" xfId="23098"/>
    <cellStyle name="Normal 12 2 4 3 4 2" xfId="23099"/>
    <cellStyle name="Normal 12 2 4 3 4 3" xfId="23100"/>
    <cellStyle name="Normal 12 2 4 3 5" xfId="23101"/>
    <cellStyle name="Normal 12 2 4 3 5 2" xfId="23102"/>
    <cellStyle name="Normal 12 2 4 3 5 3" xfId="23103"/>
    <cellStyle name="Normal 12 2 4 3 6" xfId="23104"/>
    <cellStyle name="Normal 12 2 4 3 6 2" xfId="23105"/>
    <cellStyle name="Normal 12 2 4 3 7" xfId="23106"/>
    <cellStyle name="Normal 12 2 4 4" xfId="23107"/>
    <cellStyle name="Normal 12 2 4 4 2" xfId="23108"/>
    <cellStyle name="Normal 12 2 4 4 2 2" xfId="23109"/>
    <cellStyle name="Normal 12 2 4 4 2 2 2" xfId="23110"/>
    <cellStyle name="Normal 12 2 4 4 2 2 2 2" xfId="23111"/>
    <cellStyle name="Normal 12 2 4 4 2 2 2 3" xfId="23112"/>
    <cellStyle name="Normal 12 2 4 4 2 2 3" xfId="23113"/>
    <cellStyle name="Normal 12 2 4 4 2 2 4" xfId="23114"/>
    <cellStyle name="Normal 12 2 4 4 2 3" xfId="23115"/>
    <cellStyle name="Normal 12 2 4 4 2 3 2" xfId="23116"/>
    <cellStyle name="Normal 12 2 4 4 2 3 3" xfId="23117"/>
    <cellStyle name="Normal 12 2 4 4 2 4" xfId="23118"/>
    <cellStyle name="Normal 12 2 4 4 2 5" xfId="23119"/>
    <cellStyle name="Normal 12 2 4 4 3" xfId="23120"/>
    <cellStyle name="Normal 12 2 4 4 3 2" xfId="23121"/>
    <cellStyle name="Normal 12 2 4 4 3 2 2" xfId="23122"/>
    <cellStyle name="Normal 12 2 4 4 3 2 3" xfId="23123"/>
    <cellStyle name="Normal 12 2 4 4 3 3" xfId="23124"/>
    <cellStyle name="Normal 12 2 4 4 3 4" xfId="23125"/>
    <cellStyle name="Normal 12 2 4 4 4" xfId="23126"/>
    <cellStyle name="Normal 12 2 4 4 4 2" xfId="23127"/>
    <cellStyle name="Normal 12 2 4 4 4 3" xfId="23128"/>
    <cellStyle name="Normal 12 2 4 4 5" xfId="23129"/>
    <cellStyle name="Normal 12 2 4 4 5 2" xfId="23130"/>
    <cellStyle name="Normal 12 2 4 4 5 3" xfId="23131"/>
    <cellStyle name="Normal 12 2 4 4 6" xfId="23132"/>
    <cellStyle name="Normal 12 2 4 4 6 2" xfId="23133"/>
    <cellStyle name="Normal 12 2 4 4 7" xfId="23134"/>
    <cellStyle name="Normal 12 2 4 5" xfId="23135"/>
    <cellStyle name="Normal 12 2 4 5 2" xfId="23136"/>
    <cellStyle name="Normal 12 2 4 5 2 2" xfId="23137"/>
    <cellStyle name="Normal 12 2 4 5 2 2 2" xfId="23138"/>
    <cellStyle name="Normal 12 2 4 5 2 2 3" xfId="23139"/>
    <cellStyle name="Normal 12 2 4 5 2 3" xfId="23140"/>
    <cellStyle name="Normal 12 2 4 5 2 4" xfId="23141"/>
    <cellStyle name="Normal 12 2 4 5 3" xfId="23142"/>
    <cellStyle name="Normal 12 2 4 5 3 2" xfId="23143"/>
    <cellStyle name="Normal 12 2 4 5 3 3" xfId="23144"/>
    <cellStyle name="Normal 12 2 4 5 4" xfId="23145"/>
    <cellStyle name="Normal 12 2 4 5 5" xfId="23146"/>
    <cellStyle name="Normal 12 2 4 6" xfId="23147"/>
    <cellStyle name="Normal 12 2 4 6 2" xfId="23148"/>
    <cellStyle name="Normal 12 2 4 6 2 2" xfId="23149"/>
    <cellStyle name="Normal 12 2 4 6 2 3" xfId="23150"/>
    <cellStyle name="Normal 12 2 4 6 3" xfId="23151"/>
    <cellStyle name="Normal 12 2 4 6 4" xfId="23152"/>
    <cellStyle name="Normal 12 2 4 7" xfId="23153"/>
    <cellStyle name="Normal 12 2 4 7 2" xfId="23154"/>
    <cellStyle name="Normal 12 2 4 7 3" xfId="23155"/>
    <cellStyle name="Normal 12 2 4 8" xfId="23156"/>
    <cellStyle name="Normal 12 2 4 8 2" xfId="23157"/>
    <cellStyle name="Normal 12 2 4 8 3" xfId="23158"/>
    <cellStyle name="Normal 12 2 4 9" xfId="23159"/>
    <cellStyle name="Normal 12 2 4 9 2" xfId="23160"/>
    <cellStyle name="Normal 12 2 4 9 3" xfId="23161"/>
    <cellStyle name="Normal 12 2 5" xfId="23162"/>
    <cellStyle name="Normal 12 2 5 10" xfId="40692"/>
    <cellStyle name="Normal 12 2 5 2" xfId="23163"/>
    <cellStyle name="Normal 12 2 5 2 2" xfId="23164"/>
    <cellStyle name="Normal 12 2 5 2 2 2" xfId="23165"/>
    <cellStyle name="Normal 12 2 5 2 2 2 2" xfId="23166"/>
    <cellStyle name="Normal 12 2 5 2 2 2 2 2" xfId="23167"/>
    <cellStyle name="Normal 12 2 5 2 2 2 2 3" xfId="23168"/>
    <cellStyle name="Normal 12 2 5 2 2 2 3" xfId="23169"/>
    <cellStyle name="Normal 12 2 5 2 2 2 4" xfId="23170"/>
    <cellStyle name="Normal 12 2 5 2 2 3" xfId="23171"/>
    <cellStyle name="Normal 12 2 5 2 2 3 2" xfId="23172"/>
    <cellStyle name="Normal 12 2 5 2 2 3 3" xfId="23173"/>
    <cellStyle name="Normal 12 2 5 2 2 4" xfId="23174"/>
    <cellStyle name="Normal 12 2 5 2 2 5" xfId="23175"/>
    <cellStyle name="Normal 12 2 5 2 3" xfId="23176"/>
    <cellStyle name="Normal 12 2 5 2 3 2" xfId="23177"/>
    <cellStyle name="Normal 12 2 5 2 3 2 2" xfId="23178"/>
    <cellStyle name="Normal 12 2 5 2 3 2 3" xfId="23179"/>
    <cellStyle name="Normal 12 2 5 2 3 3" xfId="23180"/>
    <cellStyle name="Normal 12 2 5 2 3 4" xfId="23181"/>
    <cellStyle name="Normal 12 2 5 2 4" xfId="23182"/>
    <cellStyle name="Normal 12 2 5 2 4 2" xfId="23183"/>
    <cellStyle name="Normal 12 2 5 2 4 3" xfId="23184"/>
    <cellStyle name="Normal 12 2 5 2 5" xfId="23185"/>
    <cellStyle name="Normal 12 2 5 2 5 2" xfId="23186"/>
    <cellStyle name="Normal 12 2 5 2 5 3" xfId="23187"/>
    <cellStyle name="Normal 12 2 5 2 6" xfId="23188"/>
    <cellStyle name="Normal 12 2 5 2 6 2" xfId="23189"/>
    <cellStyle name="Normal 12 2 5 2 7" xfId="23190"/>
    <cellStyle name="Normal 12 2 5 3" xfId="23191"/>
    <cellStyle name="Normal 12 2 5 3 2" xfId="23192"/>
    <cellStyle name="Normal 12 2 5 3 2 2" xfId="23193"/>
    <cellStyle name="Normal 12 2 5 3 2 2 2" xfId="23194"/>
    <cellStyle name="Normal 12 2 5 3 2 2 2 2" xfId="23195"/>
    <cellStyle name="Normal 12 2 5 3 2 2 2 3" xfId="23196"/>
    <cellStyle name="Normal 12 2 5 3 2 2 3" xfId="23197"/>
    <cellStyle name="Normal 12 2 5 3 2 2 4" xfId="23198"/>
    <cellStyle name="Normal 12 2 5 3 2 3" xfId="23199"/>
    <cellStyle name="Normal 12 2 5 3 2 3 2" xfId="23200"/>
    <cellStyle name="Normal 12 2 5 3 2 3 3" xfId="23201"/>
    <cellStyle name="Normal 12 2 5 3 2 4" xfId="23202"/>
    <cellStyle name="Normal 12 2 5 3 2 5" xfId="23203"/>
    <cellStyle name="Normal 12 2 5 3 3" xfId="23204"/>
    <cellStyle name="Normal 12 2 5 3 3 2" xfId="23205"/>
    <cellStyle name="Normal 12 2 5 3 3 2 2" xfId="23206"/>
    <cellStyle name="Normal 12 2 5 3 3 2 3" xfId="23207"/>
    <cellStyle name="Normal 12 2 5 3 3 3" xfId="23208"/>
    <cellStyle name="Normal 12 2 5 3 3 4" xfId="23209"/>
    <cellStyle name="Normal 12 2 5 3 4" xfId="23210"/>
    <cellStyle name="Normal 12 2 5 3 4 2" xfId="23211"/>
    <cellStyle name="Normal 12 2 5 3 4 3" xfId="23212"/>
    <cellStyle name="Normal 12 2 5 3 5" xfId="23213"/>
    <cellStyle name="Normal 12 2 5 3 5 2" xfId="23214"/>
    <cellStyle name="Normal 12 2 5 3 5 3" xfId="23215"/>
    <cellStyle name="Normal 12 2 5 3 6" xfId="23216"/>
    <cellStyle name="Normal 12 2 5 3 6 2" xfId="23217"/>
    <cellStyle name="Normal 12 2 5 3 7" xfId="23218"/>
    <cellStyle name="Normal 12 2 5 4" xfId="23219"/>
    <cellStyle name="Normal 12 2 5 4 2" xfId="23220"/>
    <cellStyle name="Normal 12 2 5 4 2 2" xfId="23221"/>
    <cellStyle name="Normal 12 2 5 4 2 2 2" xfId="23222"/>
    <cellStyle name="Normal 12 2 5 4 2 2 2 2" xfId="23223"/>
    <cellStyle name="Normal 12 2 5 4 2 2 2 3" xfId="23224"/>
    <cellStyle name="Normal 12 2 5 4 2 2 3" xfId="23225"/>
    <cellStyle name="Normal 12 2 5 4 2 2 4" xfId="23226"/>
    <cellStyle name="Normal 12 2 5 4 2 3" xfId="23227"/>
    <cellStyle name="Normal 12 2 5 4 2 3 2" xfId="23228"/>
    <cellStyle name="Normal 12 2 5 4 2 3 3" xfId="23229"/>
    <cellStyle name="Normal 12 2 5 4 2 4" xfId="23230"/>
    <cellStyle name="Normal 12 2 5 4 2 5" xfId="23231"/>
    <cellStyle name="Normal 12 2 5 4 3" xfId="23232"/>
    <cellStyle name="Normal 12 2 5 4 3 2" xfId="23233"/>
    <cellStyle name="Normal 12 2 5 4 3 2 2" xfId="23234"/>
    <cellStyle name="Normal 12 2 5 4 3 2 3" xfId="23235"/>
    <cellStyle name="Normal 12 2 5 4 3 3" xfId="23236"/>
    <cellStyle name="Normal 12 2 5 4 3 4" xfId="23237"/>
    <cellStyle name="Normal 12 2 5 4 4" xfId="23238"/>
    <cellStyle name="Normal 12 2 5 4 4 2" xfId="23239"/>
    <cellStyle name="Normal 12 2 5 4 4 3" xfId="23240"/>
    <cellStyle name="Normal 12 2 5 4 5" xfId="23241"/>
    <cellStyle name="Normal 12 2 5 4 5 2" xfId="23242"/>
    <cellStyle name="Normal 12 2 5 4 5 3" xfId="23243"/>
    <cellStyle name="Normal 12 2 5 4 6" xfId="23244"/>
    <cellStyle name="Normal 12 2 5 4 6 2" xfId="23245"/>
    <cellStyle name="Normal 12 2 5 4 7" xfId="23246"/>
    <cellStyle name="Normal 12 2 5 5" xfId="23247"/>
    <cellStyle name="Normal 12 2 5 5 2" xfId="23248"/>
    <cellStyle name="Normal 12 2 5 5 2 2" xfId="23249"/>
    <cellStyle name="Normal 12 2 5 5 2 2 2" xfId="23250"/>
    <cellStyle name="Normal 12 2 5 5 2 2 3" xfId="23251"/>
    <cellStyle name="Normal 12 2 5 5 2 3" xfId="23252"/>
    <cellStyle name="Normal 12 2 5 5 2 4" xfId="23253"/>
    <cellStyle name="Normal 12 2 5 5 3" xfId="23254"/>
    <cellStyle name="Normal 12 2 5 5 3 2" xfId="23255"/>
    <cellStyle name="Normal 12 2 5 5 3 3" xfId="23256"/>
    <cellStyle name="Normal 12 2 5 5 4" xfId="23257"/>
    <cellStyle name="Normal 12 2 5 5 5" xfId="23258"/>
    <cellStyle name="Normal 12 2 5 6" xfId="23259"/>
    <cellStyle name="Normal 12 2 5 6 2" xfId="23260"/>
    <cellStyle name="Normal 12 2 5 6 2 2" xfId="23261"/>
    <cellStyle name="Normal 12 2 5 6 2 3" xfId="23262"/>
    <cellStyle name="Normal 12 2 5 6 3" xfId="23263"/>
    <cellStyle name="Normal 12 2 5 6 4" xfId="23264"/>
    <cellStyle name="Normal 12 2 5 7" xfId="23265"/>
    <cellStyle name="Normal 12 2 5 7 2" xfId="23266"/>
    <cellStyle name="Normal 12 2 5 7 3" xfId="23267"/>
    <cellStyle name="Normal 12 2 5 8" xfId="23268"/>
    <cellStyle name="Normal 12 2 5 8 2" xfId="23269"/>
    <cellStyle name="Normal 12 2 5 8 3" xfId="23270"/>
    <cellStyle name="Normal 12 2 5 9" xfId="23271"/>
    <cellStyle name="Normal 12 2 5 9 2" xfId="23272"/>
    <cellStyle name="Normal 12 2 5 9 3" xfId="23273"/>
    <cellStyle name="Normal 12 2 6" xfId="23274"/>
    <cellStyle name="Normal 12 2 6 2" xfId="23275"/>
    <cellStyle name="Normal 12 2 6 2 2" xfId="23276"/>
    <cellStyle name="Normal 12 2 6 2 2 2" xfId="23277"/>
    <cellStyle name="Normal 12 2 6 2 2 2 2" xfId="23278"/>
    <cellStyle name="Normal 12 2 6 2 2 2 3" xfId="23279"/>
    <cellStyle name="Normal 12 2 6 2 2 3" xfId="23280"/>
    <cellStyle name="Normal 12 2 6 2 2 4" xfId="23281"/>
    <cellStyle name="Normal 12 2 6 2 3" xfId="23282"/>
    <cellStyle name="Normal 12 2 6 2 3 2" xfId="23283"/>
    <cellStyle name="Normal 12 2 6 2 3 3" xfId="23284"/>
    <cellStyle name="Normal 12 2 6 2 4" xfId="23285"/>
    <cellStyle name="Normal 12 2 6 2 5" xfId="23286"/>
    <cellStyle name="Normal 12 2 6 3" xfId="23287"/>
    <cellStyle name="Normal 12 2 6 3 2" xfId="23288"/>
    <cellStyle name="Normal 12 2 6 3 2 2" xfId="23289"/>
    <cellStyle name="Normal 12 2 6 3 2 3" xfId="23290"/>
    <cellStyle name="Normal 12 2 6 3 3" xfId="23291"/>
    <cellStyle name="Normal 12 2 6 3 4" xfId="23292"/>
    <cellStyle name="Normal 12 2 6 4" xfId="23293"/>
    <cellStyle name="Normal 12 2 6 4 2" xfId="23294"/>
    <cellStyle name="Normal 12 2 6 4 3" xfId="23295"/>
    <cellStyle name="Normal 12 2 6 5" xfId="23296"/>
    <cellStyle name="Normal 12 2 6 5 2" xfId="23297"/>
    <cellStyle name="Normal 12 2 6 5 3" xfId="23298"/>
    <cellStyle name="Normal 12 2 6 6" xfId="23299"/>
    <cellStyle name="Normal 12 2 6 6 2" xfId="23300"/>
    <cellStyle name="Normal 12 2 6 7" xfId="23301"/>
    <cellStyle name="Normal 12 2 7" xfId="23302"/>
    <cellStyle name="Normal 12 2 7 2" xfId="23303"/>
    <cellStyle name="Normal 12 2 7 2 2" xfId="23304"/>
    <cellStyle name="Normal 12 2 7 2 2 2" xfId="23305"/>
    <cellStyle name="Normal 12 2 7 2 2 2 2" xfId="23306"/>
    <cellStyle name="Normal 12 2 7 2 2 2 3" xfId="23307"/>
    <cellStyle name="Normal 12 2 7 2 2 3" xfId="23308"/>
    <cellStyle name="Normal 12 2 7 2 2 4" xfId="23309"/>
    <cellStyle name="Normal 12 2 7 2 3" xfId="23310"/>
    <cellStyle name="Normal 12 2 7 2 3 2" xfId="23311"/>
    <cellStyle name="Normal 12 2 7 2 3 3" xfId="23312"/>
    <cellStyle name="Normal 12 2 7 2 4" xfId="23313"/>
    <cellStyle name="Normal 12 2 7 2 5" xfId="23314"/>
    <cellStyle name="Normal 12 2 7 3" xfId="23315"/>
    <cellStyle name="Normal 12 2 7 3 2" xfId="23316"/>
    <cellStyle name="Normal 12 2 7 3 2 2" xfId="23317"/>
    <cellStyle name="Normal 12 2 7 3 2 3" xfId="23318"/>
    <cellStyle name="Normal 12 2 7 3 3" xfId="23319"/>
    <cellStyle name="Normal 12 2 7 3 4" xfId="23320"/>
    <cellStyle name="Normal 12 2 7 4" xfId="23321"/>
    <cellStyle name="Normal 12 2 7 4 2" xfId="23322"/>
    <cellStyle name="Normal 12 2 7 4 3" xfId="23323"/>
    <cellStyle name="Normal 12 2 7 5" xfId="23324"/>
    <cellStyle name="Normal 12 2 7 5 2" xfId="23325"/>
    <cellStyle name="Normal 12 2 7 5 3" xfId="23326"/>
    <cellStyle name="Normal 12 2 7 6" xfId="23327"/>
    <cellStyle name="Normal 12 2 7 6 2" xfId="23328"/>
    <cellStyle name="Normal 12 2 7 7" xfId="23329"/>
    <cellStyle name="Normal 12 2 8" xfId="23330"/>
    <cellStyle name="Normal 12 2 8 2" xfId="23331"/>
    <cellStyle name="Normal 12 2 8 2 2" xfId="23332"/>
    <cellStyle name="Normal 12 2 8 2 2 2" xfId="23333"/>
    <cellStyle name="Normal 12 2 8 2 2 2 2" xfId="23334"/>
    <cellStyle name="Normal 12 2 8 2 2 2 3" xfId="23335"/>
    <cellStyle name="Normal 12 2 8 2 2 3" xfId="23336"/>
    <cellStyle name="Normal 12 2 8 2 2 4" xfId="23337"/>
    <cellStyle name="Normal 12 2 8 2 3" xfId="23338"/>
    <cellStyle name="Normal 12 2 8 2 3 2" xfId="23339"/>
    <cellStyle name="Normal 12 2 8 2 3 3" xfId="23340"/>
    <cellStyle name="Normal 12 2 8 2 4" xfId="23341"/>
    <cellStyle name="Normal 12 2 8 2 5" xfId="23342"/>
    <cellStyle name="Normal 12 2 8 3" xfId="23343"/>
    <cellStyle name="Normal 12 2 8 3 2" xfId="23344"/>
    <cellStyle name="Normal 12 2 8 3 2 2" xfId="23345"/>
    <cellStyle name="Normal 12 2 8 3 2 3" xfId="23346"/>
    <cellStyle name="Normal 12 2 8 3 3" xfId="23347"/>
    <cellStyle name="Normal 12 2 8 3 4" xfId="23348"/>
    <cellStyle name="Normal 12 2 8 4" xfId="23349"/>
    <cellStyle name="Normal 12 2 8 4 2" xfId="23350"/>
    <cellStyle name="Normal 12 2 8 4 3" xfId="23351"/>
    <cellStyle name="Normal 12 2 8 5" xfId="23352"/>
    <cellStyle name="Normal 12 2 8 5 2" xfId="23353"/>
    <cellStyle name="Normal 12 2 8 5 3" xfId="23354"/>
    <cellStyle name="Normal 12 2 8 6" xfId="23355"/>
    <cellStyle name="Normal 12 2 8 6 2" xfId="23356"/>
    <cellStyle name="Normal 12 2 8 7" xfId="23357"/>
    <cellStyle name="Normal 12 2 9" xfId="23358"/>
    <cellStyle name="Normal 12 2 9 2" xfId="23359"/>
    <cellStyle name="Normal 12 2 9 2 2" xfId="23360"/>
    <cellStyle name="Normal 12 2 9 2 2 2" xfId="23361"/>
    <cellStyle name="Normal 12 2 9 2 2 3" xfId="23362"/>
    <cellStyle name="Normal 12 2 9 2 3" xfId="23363"/>
    <cellStyle name="Normal 12 2 9 2 4" xfId="23364"/>
    <cellStyle name="Normal 12 2 9 3" xfId="23365"/>
    <cellStyle name="Normal 12 2 9 3 2" xfId="23366"/>
    <cellStyle name="Normal 12 2 9 3 3" xfId="23367"/>
    <cellStyle name="Normal 12 2 9 4" xfId="23368"/>
    <cellStyle name="Normal 12 2 9 5" xfId="23369"/>
    <cellStyle name="Normal 12 3" xfId="23370"/>
    <cellStyle name="Normal 12 3 10" xfId="23371"/>
    <cellStyle name="Normal 12 3 10 2" xfId="23372"/>
    <cellStyle name="Normal 12 3 10 3" xfId="23373"/>
    <cellStyle name="Normal 12 3 11" xfId="23374"/>
    <cellStyle name="Normal 12 3 11 2" xfId="23375"/>
    <cellStyle name="Normal 12 3 11 3" xfId="23376"/>
    <cellStyle name="Normal 12 3 12" xfId="40693"/>
    <cellStyle name="Normal 12 3 2" xfId="23377"/>
    <cellStyle name="Normal 12 3 2 10" xfId="23378"/>
    <cellStyle name="Normal 12 3 2 10 2" xfId="23379"/>
    <cellStyle name="Normal 12 3 2 10 3" xfId="23380"/>
    <cellStyle name="Normal 12 3 2 11" xfId="40694"/>
    <cellStyle name="Normal 12 3 2 2" xfId="23381"/>
    <cellStyle name="Normal 12 3 2 2 10" xfId="40695"/>
    <cellStyle name="Normal 12 3 2 2 2" xfId="23382"/>
    <cellStyle name="Normal 12 3 2 2 2 2" xfId="23383"/>
    <cellStyle name="Normal 12 3 2 2 2 2 2" xfId="23384"/>
    <cellStyle name="Normal 12 3 2 2 2 2 2 2" xfId="23385"/>
    <cellStyle name="Normal 12 3 2 2 2 2 2 2 2" xfId="23386"/>
    <cellStyle name="Normal 12 3 2 2 2 2 2 2 3" xfId="23387"/>
    <cellStyle name="Normal 12 3 2 2 2 2 2 3" xfId="23388"/>
    <cellStyle name="Normal 12 3 2 2 2 2 2 4" xfId="23389"/>
    <cellStyle name="Normal 12 3 2 2 2 2 3" xfId="23390"/>
    <cellStyle name="Normal 12 3 2 2 2 2 3 2" xfId="23391"/>
    <cellStyle name="Normal 12 3 2 2 2 2 3 3" xfId="23392"/>
    <cellStyle name="Normal 12 3 2 2 2 2 4" xfId="23393"/>
    <cellStyle name="Normal 12 3 2 2 2 2 5" xfId="23394"/>
    <cellStyle name="Normal 12 3 2 2 2 3" xfId="23395"/>
    <cellStyle name="Normal 12 3 2 2 2 3 2" xfId="23396"/>
    <cellStyle name="Normal 12 3 2 2 2 3 2 2" xfId="23397"/>
    <cellStyle name="Normal 12 3 2 2 2 3 2 3" xfId="23398"/>
    <cellStyle name="Normal 12 3 2 2 2 3 3" xfId="23399"/>
    <cellStyle name="Normal 12 3 2 2 2 3 4" xfId="23400"/>
    <cellStyle name="Normal 12 3 2 2 2 4" xfId="23401"/>
    <cellStyle name="Normal 12 3 2 2 2 4 2" xfId="23402"/>
    <cellStyle name="Normal 12 3 2 2 2 4 3" xfId="23403"/>
    <cellStyle name="Normal 12 3 2 2 2 5" xfId="23404"/>
    <cellStyle name="Normal 12 3 2 2 2 5 2" xfId="23405"/>
    <cellStyle name="Normal 12 3 2 2 2 5 3" xfId="23406"/>
    <cellStyle name="Normal 12 3 2 2 2 6" xfId="23407"/>
    <cellStyle name="Normal 12 3 2 2 2 6 2" xfId="23408"/>
    <cellStyle name="Normal 12 3 2 2 2 6 3" xfId="23409"/>
    <cellStyle name="Normal 12 3 2 2 2 7" xfId="40696"/>
    <cellStyle name="Normal 12 3 2 2 3" xfId="23410"/>
    <cellStyle name="Normal 12 3 2 2 3 2" xfId="23411"/>
    <cellStyle name="Normal 12 3 2 2 3 2 2" xfId="23412"/>
    <cellStyle name="Normal 12 3 2 2 3 2 2 2" xfId="23413"/>
    <cellStyle name="Normal 12 3 2 2 3 2 2 2 2" xfId="23414"/>
    <cellStyle name="Normal 12 3 2 2 3 2 2 2 3" xfId="23415"/>
    <cellStyle name="Normal 12 3 2 2 3 2 2 3" xfId="23416"/>
    <cellStyle name="Normal 12 3 2 2 3 2 2 4" xfId="23417"/>
    <cellStyle name="Normal 12 3 2 2 3 2 3" xfId="23418"/>
    <cellStyle name="Normal 12 3 2 2 3 2 3 2" xfId="23419"/>
    <cellStyle name="Normal 12 3 2 2 3 2 3 3" xfId="23420"/>
    <cellStyle name="Normal 12 3 2 2 3 2 4" xfId="23421"/>
    <cellStyle name="Normal 12 3 2 2 3 2 5" xfId="23422"/>
    <cellStyle name="Normal 12 3 2 2 3 3" xfId="23423"/>
    <cellStyle name="Normal 12 3 2 2 3 3 2" xfId="23424"/>
    <cellStyle name="Normal 12 3 2 2 3 3 2 2" xfId="23425"/>
    <cellStyle name="Normal 12 3 2 2 3 3 2 3" xfId="23426"/>
    <cellStyle name="Normal 12 3 2 2 3 3 3" xfId="23427"/>
    <cellStyle name="Normal 12 3 2 2 3 3 4" xfId="23428"/>
    <cellStyle name="Normal 12 3 2 2 3 4" xfId="23429"/>
    <cellStyle name="Normal 12 3 2 2 3 4 2" xfId="23430"/>
    <cellStyle name="Normal 12 3 2 2 3 4 3" xfId="23431"/>
    <cellStyle name="Normal 12 3 2 2 3 5" xfId="23432"/>
    <cellStyle name="Normal 12 3 2 2 3 5 2" xfId="23433"/>
    <cellStyle name="Normal 12 3 2 2 3 5 3" xfId="23434"/>
    <cellStyle name="Normal 12 3 2 2 3 6" xfId="23435"/>
    <cellStyle name="Normal 12 3 2 2 3 6 2" xfId="23436"/>
    <cellStyle name="Normal 12 3 2 2 3 7" xfId="23437"/>
    <cellStyle name="Normal 12 3 2 2 4" xfId="23438"/>
    <cellStyle name="Normal 12 3 2 2 4 2" xfId="23439"/>
    <cellStyle name="Normal 12 3 2 2 4 2 2" xfId="23440"/>
    <cellStyle name="Normal 12 3 2 2 4 2 2 2" xfId="23441"/>
    <cellStyle name="Normal 12 3 2 2 4 2 2 2 2" xfId="23442"/>
    <cellStyle name="Normal 12 3 2 2 4 2 2 2 3" xfId="23443"/>
    <cellStyle name="Normal 12 3 2 2 4 2 2 3" xfId="23444"/>
    <cellStyle name="Normal 12 3 2 2 4 2 2 4" xfId="23445"/>
    <cellStyle name="Normal 12 3 2 2 4 2 3" xfId="23446"/>
    <cellStyle name="Normal 12 3 2 2 4 2 3 2" xfId="23447"/>
    <cellStyle name="Normal 12 3 2 2 4 2 3 3" xfId="23448"/>
    <cellStyle name="Normal 12 3 2 2 4 2 4" xfId="23449"/>
    <cellStyle name="Normal 12 3 2 2 4 2 5" xfId="23450"/>
    <cellStyle name="Normal 12 3 2 2 4 3" xfId="23451"/>
    <cellStyle name="Normal 12 3 2 2 4 3 2" xfId="23452"/>
    <cellStyle name="Normal 12 3 2 2 4 3 2 2" xfId="23453"/>
    <cellStyle name="Normal 12 3 2 2 4 3 2 3" xfId="23454"/>
    <cellStyle name="Normal 12 3 2 2 4 3 3" xfId="23455"/>
    <cellStyle name="Normal 12 3 2 2 4 3 4" xfId="23456"/>
    <cellStyle name="Normal 12 3 2 2 4 4" xfId="23457"/>
    <cellStyle name="Normal 12 3 2 2 4 4 2" xfId="23458"/>
    <cellStyle name="Normal 12 3 2 2 4 4 3" xfId="23459"/>
    <cellStyle name="Normal 12 3 2 2 4 5" xfId="23460"/>
    <cellStyle name="Normal 12 3 2 2 4 5 2" xfId="23461"/>
    <cellStyle name="Normal 12 3 2 2 4 5 3" xfId="23462"/>
    <cellStyle name="Normal 12 3 2 2 4 6" xfId="23463"/>
    <cellStyle name="Normal 12 3 2 2 4 6 2" xfId="23464"/>
    <cellStyle name="Normal 12 3 2 2 4 7" xfId="23465"/>
    <cellStyle name="Normal 12 3 2 2 5" xfId="23466"/>
    <cellStyle name="Normal 12 3 2 2 5 2" xfId="23467"/>
    <cellStyle name="Normal 12 3 2 2 5 2 2" xfId="23468"/>
    <cellStyle name="Normal 12 3 2 2 5 2 2 2" xfId="23469"/>
    <cellStyle name="Normal 12 3 2 2 5 2 2 3" xfId="23470"/>
    <cellStyle name="Normal 12 3 2 2 5 2 3" xfId="23471"/>
    <cellStyle name="Normal 12 3 2 2 5 2 4" xfId="23472"/>
    <cellStyle name="Normal 12 3 2 2 5 3" xfId="23473"/>
    <cellStyle name="Normal 12 3 2 2 5 3 2" xfId="23474"/>
    <cellStyle name="Normal 12 3 2 2 5 3 3" xfId="23475"/>
    <cellStyle name="Normal 12 3 2 2 5 4" xfId="23476"/>
    <cellStyle name="Normal 12 3 2 2 5 5" xfId="23477"/>
    <cellStyle name="Normal 12 3 2 2 6" xfId="23478"/>
    <cellStyle name="Normal 12 3 2 2 6 2" xfId="23479"/>
    <cellStyle name="Normal 12 3 2 2 6 2 2" xfId="23480"/>
    <cellStyle name="Normal 12 3 2 2 6 2 3" xfId="23481"/>
    <cellStyle name="Normal 12 3 2 2 6 3" xfId="23482"/>
    <cellStyle name="Normal 12 3 2 2 6 4" xfId="23483"/>
    <cellStyle name="Normal 12 3 2 2 7" xfId="23484"/>
    <cellStyle name="Normal 12 3 2 2 7 2" xfId="23485"/>
    <cellStyle name="Normal 12 3 2 2 7 3" xfId="23486"/>
    <cellStyle name="Normal 12 3 2 2 8" xfId="23487"/>
    <cellStyle name="Normal 12 3 2 2 8 2" xfId="23488"/>
    <cellStyle name="Normal 12 3 2 2 8 3" xfId="23489"/>
    <cellStyle name="Normal 12 3 2 2 9" xfId="23490"/>
    <cellStyle name="Normal 12 3 2 2 9 2" xfId="23491"/>
    <cellStyle name="Normal 12 3 2 2 9 3" xfId="23492"/>
    <cellStyle name="Normal 12 3 2 3" xfId="23493"/>
    <cellStyle name="Normal 12 3 2 3 2" xfId="23494"/>
    <cellStyle name="Normal 12 3 2 3 2 2" xfId="23495"/>
    <cellStyle name="Normal 12 3 2 3 2 2 2" xfId="23496"/>
    <cellStyle name="Normal 12 3 2 3 2 2 2 2" xfId="23497"/>
    <cellStyle name="Normal 12 3 2 3 2 2 2 3" xfId="23498"/>
    <cellStyle name="Normal 12 3 2 3 2 2 3" xfId="23499"/>
    <cellStyle name="Normal 12 3 2 3 2 2 4" xfId="23500"/>
    <cellStyle name="Normal 12 3 2 3 2 3" xfId="23501"/>
    <cellStyle name="Normal 12 3 2 3 2 3 2" xfId="23502"/>
    <cellStyle name="Normal 12 3 2 3 2 3 3" xfId="23503"/>
    <cellStyle name="Normal 12 3 2 3 2 4" xfId="23504"/>
    <cellStyle name="Normal 12 3 2 3 2 5" xfId="23505"/>
    <cellStyle name="Normal 12 3 2 3 3" xfId="23506"/>
    <cellStyle name="Normal 12 3 2 3 3 2" xfId="23507"/>
    <cellStyle name="Normal 12 3 2 3 3 2 2" xfId="23508"/>
    <cellStyle name="Normal 12 3 2 3 3 2 3" xfId="23509"/>
    <cellStyle name="Normal 12 3 2 3 3 3" xfId="23510"/>
    <cellStyle name="Normal 12 3 2 3 3 4" xfId="23511"/>
    <cellStyle name="Normal 12 3 2 3 4" xfId="23512"/>
    <cellStyle name="Normal 12 3 2 3 4 2" xfId="23513"/>
    <cellStyle name="Normal 12 3 2 3 4 3" xfId="23514"/>
    <cellStyle name="Normal 12 3 2 3 5" xfId="23515"/>
    <cellStyle name="Normal 12 3 2 3 5 2" xfId="23516"/>
    <cellStyle name="Normal 12 3 2 3 5 3" xfId="23517"/>
    <cellStyle name="Normal 12 3 2 3 6" xfId="23518"/>
    <cellStyle name="Normal 12 3 2 3 6 2" xfId="23519"/>
    <cellStyle name="Normal 12 3 2 3 6 3" xfId="23520"/>
    <cellStyle name="Normal 12 3 2 3 7" xfId="40697"/>
    <cellStyle name="Normal 12 3 2 4" xfId="23521"/>
    <cellStyle name="Normal 12 3 2 4 2" xfId="23522"/>
    <cellStyle name="Normal 12 3 2 4 2 2" xfId="23523"/>
    <cellStyle name="Normal 12 3 2 4 2 2 2" xfId="23524"/>
    <cellStyle name="Normal 12 3 2 4 2 2 2 2" xfId="23525"/>
    <cellStyle name="Normal 12 3 2 4 2 2 2 3" xfId="23526"/>
    <cellStyle name="Normal 12 3 2 4 2 2 3" xfId="23527"/>
    <cellStyle name="Normal 12 3 2 4 2 2 4" xfId="23528"/>
    <cellStyle name="Normal 12 3 2 4 2 3" xfId="23529"/>
    <cellStyle name="Normal 12 3 2 4 2 3 2" xfId="23530"/>
    <cellStyle name="Normal 12 3 2 4 2 3 3" xfId="23531"/>
    <cellStyle name="Normal 12 3 2 4 2 4" xfId="23532"/>
    <cellStyle name="Normal 12 3 2 4 2 5" xfId="23533"/>
    <cellStyle name="Normal 12 3 2 4 3" xfId="23534"/>
    <cellStyle name="Normal 12 3 2 4 3 2" xfId="23535"/>
    <cellStyle name="Normal 12 3 2 4 3 2 2" xfId="23536"/>
    <cellStyle name="Normal 12 3 2 4 3 2 3" xfId="23537"/>
    <cellStyle name="Normal 12 3 2 4 3 3" xfId="23538"/>
    <cellStyle name="Normal 12 3 2 4 3 4" xfId="23539"/>
    <cellStyle name="Normal 12 3 2 4 4" xfId="23540"/>
    <cellStyle name="Normal 12 3 2 4 4 2" xfId="23541"/>
    <cellStyle name="Normal 12 3 2 4 4 3" xfId="23542"/>
    <cellStyle name="Normal 12 3 2 4 5" xfId="23543"/>
    <cellStyle name="Normal 12 3 2 4 5 2" xfId="23544"/>
    <cellStyle name="Normal 12 3 2 4 5 3" xfId="23545"/>
    <cellStyle name="Normal 12 3 2 4 6" xfId="23546"/>
    <cellStyle name="Normal 12 3 2 4 6 2" xfId="23547"/>
    <cellStyle name="Normal 12 3 2 4 7" xfId="23548"/>
    <cellStyle name="Normal 12 3 2 5" xfId="23549"/>
    <cellStyle name="Normal 12 3 2 5 2" xfId="23550"/>
    <cellStyle name="Normal 12 3 2 5 2 2" xfId="23551"/>
    <cellStyle name="Normal 12 3 2 5 2 2 2" xfId="23552"/>
    <cellStyle name="Normal 12 3 2 5 2 2 2 2" xfId="23553"/>
    <cellStyle name="Normal 12 3 2 5 2 2 2 3" xfId="23554"/>
    <cellStyle name="Normal 12 3 2 5 2 2 3" xfId="23555"/>
    <cellStyle name="Normal 12 3 2 5 2 2 4" xfId="23556"/>
    <cellStyle name="Normal 12 3 2 5 2 3" xfId="23557"/>
    <cellStyle name="Normal 12 3 2 5 2 3 2" xfId="23558"/>
    <cellStyle name="Normal 12 3 2 5 2 3 3" xfId="23559"/>
    <cellStyle name="Normal 12 3 2 5 2 4" xfId="23560"/>
    <cellStyle name="Normal 12 3 2 5 2 5" xfId="23561"/>
    <cellStyle name="Normal 12 3 2 5 3" xfId="23562"/>
    <cellStyle name="Normal 12 3 2 5 3 2" xfId="23563"/>
    <cellStyle name="Normal 12 3 2 5 3 2 2" xfId="23564"/>
    <cellStyle name="Normal 12 3 2 5 3 2 3" xfId="23565"/>
    <cellStyle name="Normal 12 3 2 5 3 3" xfId="23566"/>
    <cellStyle name="Normal 12 3 2 5 3 4" xfId="23567"/>
    <cellStyle name="Normal 12 3 2 5 4" xfId="23568"/>
    <cellStyle name="Normal 12 3 2 5 4 2" xfId="23569"/>
    <cellStyle name="Normal 12 3 2 5 4 3" xfId="23570"/>
    <cellStyle name="Normal 12 3 2 5 5" xfId="23571"/>
    <cellStyle name="Normal 12 3 2 5 5 2" xfId="23572"/>
    <cellStyle name="Normal 12 3 2 5 5 3" xfId="23573"/>
    <cellStyle name="Normal 12 3 2 5 6" xfId="23574"/>
    <cellStyle name="Normal 12 3 2 5 6 2" xfId="23575"/>
    <cellStyle name="Normal 12 3 2 5 7" xfId="23576"/>
    <cellStyle name="Normal 12 3 2 6" xfId="23577"/>
    <cellStyle name="Normal 12 3 2 6 2" xfId="23578"/>
    <cellStyle name="Normal 12 3 2 6 2 2" xfId="23579"/>
    <cellStyle name="Normal 12 3 2 6 2 2 2" xfId="23580"/>
    <cellStyle name="Normal 12 3 2 6 2 2 3" xfId="23581"/>
    <cellStyle name="Normal 12 3 2 6 2 3" xfId="23582"/>
    <cellStyle name="Normal 12 3 2 6 2 4" xfId="23583"/>
    <cellStyle name="Normal 12 3 2 6 3" xfId="23584"/>
    <cellStyle name="Normal 12 3 2 6 3 2" xfId="23585"/>
    <cellStyle name="Normal 12 3 2 6 3 3" xfId="23586"/>
    <cellStyle name="Normal 12 3 2 6 4" xfId="23587"/>
    <cellStyle name="Normal 12 3 2 6 5" xfId="23588"/>
    <cellStyle name="Normal 12 3 2 7" xfId="23589"/>
    <cellStyle name="Normal 12 3 2 7 2" xfId="23590"/>
    <cellStyle name="Normal 12 3 2 7 2 2" xfId="23591"/>
    <cellStyle name="Normal 12 3 2 7 2 3" xfId="23592"/>
    <cellStyle name="Normal 12 3 2 7 3" xfId="23593"/>
    <cellStyle name="Normal 12 3 2 7 4" xfId="23594"/>
    <cellStyle name="Normal 12 3 2 8" xfId="23595"/>
    <cellStyle name="Normal 12 3 2 8 2" xfId="23596"/>
    <cellStyle name="Normal 12 3 2 8 3" xfId="23597"/>
    <cellStyle name="Normal 12 3 2 9" xfId="23598"/>
    <cellStyle name="Normal 12 3 2 9 2" xfId="23599"/>
    <cellStyle name="Normal 12 3 2 9 3" xfId="23600"/>
    <cellStyle name="Normal 12 3 3" xfId="23601"/>
    <cellStyle name="Normal 12 3 3 10" xfId="40698"/>
    <cellStyle name="Normal 12 3 3 2" xfId="23602"/>
    <cellStyle name="Normal 12 3 3 2 2" xfId="23603"/>
    <cellStyle name="Normal 12 3 3 2 2 2" xfId="23604"/>
    <cellStyle name="Normal 12 3 3 2 2 2 2" xfId="23605"/>
    <cellStyle name="Normal 12 3 3 2 2 2 2 2" xfId="23606"/>
    <cellStyle name="Normal 12 3 3 2 2 2 2 3" xfId="23607"/>
    <cellStyle name="Normal 12 3 3 2 2 2 3" xfId="23608"/>
    <cellStyle name="Normal 12 3 3 2 2 2 4" xfId="23609"/>
    <cellStyle name="Normal 12 3 3 2 2 3" xfId="23610"/>
    <cellStyle name="Normal 12 3 3 2 2 3 2" xfId="23611"/>
    <cellStyle name="Normal 12 3 3 2 2 3 3" xfId="23612"/>
    <cellStyle name="Normal 12 3 3 2 2 4" xfId="23613"/>
    <cellStyle name="Normal 12 3 3 2 2 5" xfId="23614"/>
    <cellStyle name="Normal 12 3 3 2 3" xfId="23615"/>
    <cellStyle name="Normal 12 3 3 2 3 2" xfId="23616"/>
    <cellStyle name="Normal 12 3 3 2 3 2 2" xfId="23617"/>
    <cellStyle name="Normal 12 3 3 2 3 2 3" xfId="23618"/>
    <cellStyle name="Normal 12 3 3 2 3 3" xfId="23619"/>
    <cellStyle name="Normal 12 3 3 2 3 4" xfId="23620"/>
    <cellStyle name="Normal 12 3 3 2 4" xfId="23621"/>
    <cellStyle name="Normal 12 3 3 2 4 2" xfId="23622"/>
    <cellStyle name="Normal 12 3 3 2 4 3" xfId="23623"/>
    <cellStyle name="Normal 12 3 3 2 5" xfId="23624"/>
    <cellStyle name="Normal 12 3 3 2 5 2" xfId="23625"/>
    <cellStyle name="Normal 12 3 3 2 5 3" xfId="23626"/>
    <cellStyle name="Normal 12 3 3 2 6" xfId="23627"/>
    <cellStyle name="Normal 12 3 3 2 6 2" xfId="23628"/>
    <cellStyle name="Normal 12 3 3 2 6 3" xfId="23629"/>
    <cellStyle name="Normal 12 3 3 2 7" xfId="40699"/>
    <cellStyle name="Normal 12 3 3 3" xfId="23630"/>
    <cellStyle name="Normal 12 3 3 3 2" xfId="23631"/>
    <cellStyle name="Normal 12 3 3 3 2 2" xfId="23632"/>
    <cellStyle name="Normal 12 3 3 3 2 2 2" xfId="23633"/>
    <cellStyle name="Normal 12 3 3 3 2 2 2 2" xfId="23634"/>
    <cellStyle name="Normal 12 3 3 3 2 2 2 3" xfId="23635"/>
    <cellStyle name="Normal 12 3 3 3 2 2 3" xfId="23636"/>
    <cellStyle name="Normal 12 3 3 3 2 2 4" xfId="23637"/>
    <cellStyle name="Normal 12 3 3 3 2 3" xfId="23638"/>
    <cellStyle name="Normal 12 3 3 3 2 3 2" xfId="23639"/>
    <cellStyle name="Normal 12 3 3 3 2 3 3" xfId="23640"/>
    <cellStyle name="Normal 12 3 3 3 2 4" xfId="23641"/>
    <cellStyle name="Normal 12 3 3 3 2 5" xfId="23642"/>
    <cellStyle name="Normal 12 3 3 3 3" xfId="23643"/>
    <cellStyle name="Normal 12 3 3 3 3 2" xfId="23644"/>
    <cellStyle name="Normal 12 3 3 3 3 2 2" xfId="23645"/>
    <cellStyle name="Normal 12 3 3 3 3 2 3" xfId="23646"/>
    <cellStyle name="Normal 12 3 3 3 3 3" xfId="23647"/>
    <cellStyle name="Normal 12 3 3 3 3 4" xfId="23648"/>
    <cellStyle name="Normal 12 3 3 3 4" xfId="23649"/>
    <cellStyle name="Normal 12 3 3 3 4 2" xfId="23650"/>
    <cellStyle name="Normal 12 3 3 3 4 3" xfId="23651"/>
    <cellStyle name="Normal 12 3 3 3 5" xfId="23652"/>
    <cellStyle name="Normal 12 3 3 3 5 2" xfId="23653"/>
    <cellStyle name="Normal 12 3 3 3 5 3" xfId="23654"/>
    <cellStyle name="Normal 12 3 3 3 6" xfId="23655"/>
    <cellStyle name="Normal 12 3 3 3 6 2" xfId="23656"/>
    <cellStyle name="Normal 12 3 3 3 7" xfId="23657"/>
    <cellStyle name="Normal 12 3 3 4" xfId="23658"/>
    <cellStyle name="Normal 12 3 3 4 2" xfId="23659"/>
    <cellStyle name="Normal 12 3 3 4 2 2" xfId="23660"/>
    <cellStyle name="Normal 12 3 3 4 2 2 2" xfId="23661"/>
    <cellStyle name="Normal 12 3 3 4 2 2 2 2" xfId="23662"/>
    <cellStyle name="Normal 12 3 3 4 2 2 2 3" xfId="23663"/>
    <cellStyle name="Normal 12 3 3 4 2 2 3" xfId="23664"/>
    <cellStyle name="Normal 12 3 3 4 2 2 4" xfId="23665"/>
    <cellStyle name="Normal 12 3 3 4 2 3" xfId="23666"/>
    <cellStyle name="Normal 12 3 3 4 2 3 2" xfId="23667"/>
    <cellStyle name="Normal 12 3 3 4 2 3 3" xfId="23668"/>
    <cellStyle name="Normal 12 3 3 4 2 4" xfId="23669"/>
    <cellStyle name="Normal 12 3 3 4 2 5" xfId="23670"/>
    <cellStyle name="Normal 12 3 3 4 3" xfId="23671"/>
    <cellStyle name="Normal 12 3 3 4 3 2" xfId="23672"/>
    <cellStyle name="Normal 12 3 3 4 3 2 2" xfId="23673"/>
    <cellStyle name="Normal 12 3 3 4 3 2 3" xfId="23674"/>
    <cellStyle name="Normal 12 3 3 4 3 3" xfId="23675"/>
    <cellStyle name="Normal 12 3 3 4 3 4" xfId="23676"/>
    <cellStyle name="Normal 12 3 3 4 4" xfId="23677"/>
    <cellStyle name="Normal 12 3 3 4 4 2" xfId="23678"/>
    <cellStyle name="Normal 12 3 3 4 4 3" xfId="23679"/>
    <cellStyle name="Normal 12 3 3 4 5" xfId="23680"/>
    <cellStyle name="Normal 12 3 3 4 5 2" xfId="23681"/>
    <cellStyle name="Normal 12 3 3 4 5 3" xfId="23682"/>
    <cellStyle name="Normal 12 3 3 4 6" xfId="23683"/>
    <cellStyle name="Normal 12 3 3 4 6 2" xfId="23684"/>
    <cellStyle name="Normal 12 3 3 4 7" xfId="23685"/>
    <cellStyle name="Normal 12 3 3 5" xfId="23686"/>
    <cellStyle name="Normal 12 3 3 5 2" xfId="23687"/>
    <cellStyle name="Normal 12 3 3 5 2 2" xfId="23688"/>
    <cellStyle name="Normal 12 3 3 5 2 2 2" xfId="23689"/>
    <cellStyle name="Normal 12 3 3 5 2 2 3" xfId="23690"/>
    <cellStyle name="Normal 12 3 3 5 2 3" xfId="23691"/>
    <cellStyle name="Normal 12 3 3 5 2 4" xfId="23692"/>
    <cellStyle name="Normal 12 3 3 5 3" xfId="23693"/>
    <cellStyle name="Normal 12 3 3 5 3 2" xfId="23694"/>
    <cellStyle name="Normal 12 3 3 5 3 3" xfId="23695"/>
    <cellStyle name="Normal 12 3 3 5 4" xfId="23696"/>
    <cellStyle name="Normal 12 3 3 5 5" xfId="23697"/>
    <cellStyle name="Normal 12 3 3 6" xfId="23698"/>
    <cellStyle name="Normal 12 3 3 6 2" xfId="23699"/>
    <cellStyle name="Normal 12 3 3 6 2 2" xfId="23700"/>
    <cellStyle name="Normal 12 3 3 6 2 3" xfId="23701"/>
    <cellStyle name="Normal 12 3 3 6 3" xfId="23702"/>
    <cellStyle name="Normal 12 3 3 6 4" xfId="23703"/>
    <cellStyle name="Normal 12 3 3 7" xfId="23704"/>
    <cellStyle name="Normal 12 3 3 7 2" xfId="23705"/>
    <cellStyle name="Normal 12 3 3 7 3" xfId="23706"/>
    <cellStyle name="Normal 12 3 3 8" xfId="23707"/>
    <cellStyle name="Normal 12 3 3 8 2" xfId="23708"/>
    <cellStyle name="Normal 12 3 3 8 3" xfId="23709"/>
    <cellStyle name="Normal 12 3 3 9" xfId="23710"/>
    <cellStyle name="Normal 12 3 3 9 2" xfId="23711"/>
    <cellStyle name="Normal 12 3 3 9 3" xfId="23712"/>
    <cellStyle name="Normal 12 3 4" xfId="23713"/>
    <cellStyle name="Normal 12 3 4 2" xfId="23714"/>
    <cellStyle name="Normal 12 3 4 2 2" xfId="23715"/>
    <cellStyle name="Normal 12 3 4 2 2 2" xfId="23716"/>
    <cellStyle name="Normal 12 3 4 2 2 2 2" xfId="23717"/>
    <cellStyle name="Normal 12 3 4 2 2 2 3" xfId="23718"/>
    <cellStyle name="Normal 12 3 4 2 2 3" xfId="23719"/>
    <cellStyle name="Normal 12 3 4 2 2 4" xfId="23720"/>
    <cellStyle name="Normal 12 3 4 2 3" xfId="23721"/>
    <cellStyle name="Normal 12 3 4 2 3 2" xfId="23722"/>
    <cellStyle name="Normal 12 3 4 2 3 3" xfId="23723"/>
    <cellStyle name="Normal 12 3 4 2 4" xfId="23724"/>
    <cellStyle name="Normal 12 3 4 2 5" xfId="23725"/>
    <cellStyle name="Normal 12 3 4 3" xfId="23726"/>
    <cellStyle name="Normal 12 3 4 3 2" xfId="23727"/>
    <cellStyle name="Normal 12 3 4 3 2 2" xfId="23728"/>
    <cellStyle name="Normal 12 3 4 3 2 3" xfId="23729"/>
    <cellStyle name="Normal 12 3 4 3 3" xfId="23730"/>
    <cellStyle name="Normal 12 3 4 3 4" xfId="23731"/>
    <cellStyle name="Normal 12 3 4 4" xfId="23732"/>
    <cellStyle name="Normal 12 3 4 4 2" xfId="23733"/>
    <cellStyle name="Normal 12 3 4 4 3" xfId="23734"/>
    <cellStyle name="Normal 12 3 4 5" xfId="23735"/>
    <cellStyle name="Normal 12 3 4 5 2" xfId="23736"/>
    <cellStyle name="Normal 12 3 4 5 3" xfId="23737"/>
    <cellStyle name="Normal 12 3 4 6" xfId="23738"/>
    <cellStyle name="Normal 12 3 4 6 2" xfId="23739"/>
    <cellStyle name="Normal 12 3 4 6 3" xfId="23740"/>
    <cellStyle name="Normal 12 3 4 7" xfId="40700"/>
    <cellStyle name="Normal 12 3 5" xfId="23741"/>
    <cellStyle name="Normal 12 3 5 2" xfId="23742"/>
    <cellStyle name="Normal 12 3 5 2 2" xfId="23743"/>
    <cellStyle name="Normal 12 3 5 2 2 2" xfId="23744"/>
    <cellStyle name="Normal 12 3 5 2 2 2 2" xfId="23745"/>
    <cellStyle name="Normal 12 3 5 2 2 2 3" xfId="23746"/>
    <cellStyle name="Normal 12 3 5 2 2 3" xfId="23747"/>
    <cellStyle name="Normal 12 3 5 2 2 4" xfId="23748"/>
    <cellStyle name="Normal 12 3 5 2 3" xfId="23749"/>
    <cellStyle name="Normal 12 3 5 2 3 2" xfId="23750"/>
    <cellStyle name="Normal 12 3 5 2 3 3" xfId="23751"/>
    <cellStyle name="Normal 12 3 5 2 4" xfId="23752"/>
    <cellStyle name="Normal 12 3 5 2 5" xfId="23753"/>
    <cellStyle name="Normal 12 3 5 3" xfId="23754"/>
    <cellStyle name="Normal 12 3 5 3 2" xfId="23755"/>
    <cellStyle name="Normal 12 3 5 3 2 2" xfId="23756"/>
    <cellStyle name="Normal 12 3 5 3 2 3" xfId="23757"/>
    <cellStyle name="Normal 12 3 5 3 3" xfId="23758"/>
    <cellStyle name="Normal 12 3 5 3 4" xfId="23759"/>
    <cellStyle name="Normal 12 3 5 4" xfId="23760"/>
    <cellStyle name="Normal 12 3 5 4 2" xfId="23761"/>
    <cellStyle name="Normal 12 3 5 4 3" xfId="23762"/>
    <cellStyle name="Normal 12 3 5 5" xfId="23763"/>
    <cellStyle name="Normal 12 3 5 5 2" xfId="23764"/>
    <cellStyle name="Normal 12 3 5 5 3" xfId="23765"/>
    <cellStyle name="Normal 12 3 5 6" xfId="23766"/>
    <cellStyle name="Normal 12 3 5 6 2" xfId="23767"/>
    <cellStyle name="Normal 12 3 5 7" xfId="23768"/>
    <cellStyle name="Normal 12 3 6" xfId="23769"/>
    <cellStyle name="Normal 12 3 6 2" xfId="23770"/>
    <cellStyle name="Normal 12 3 6 2 2" xfId="23771"/>
    <cellStyle name="Normal 12 3 6 2 2 2" xfId="23772"/>
    <cellStyle name="Normal 12 3 6 2 2 2 2" xfId="23773"/>
    <cellStyle name="Normal 12 3 6 2 2 2 3" xfId="23774"/>
    <cellStyle name="Normal 12 3 6 2 2 3" xfId="23775"/>
    <cellStyle name="Normal 12 3 6 2 2 4" xfId="23776"/>
    <cellStyle name="Normal 12 3 6 2 3" xfId="23777"/>
    <cellStyle name="Normal 12 3 6 2 3 2" xfId="23778"/>
    <cellStyle name="Normal 12 3 6 2 3 3" xfId="23779"/>
    <cellStyle name="Normal 12 3 6 2 4" xfId="23780"/>
    <cellStyle name="Normal 12 3 6 2 5" xfId="23781"/>
    <cellStyle name="Normal 12 3 6 3" xfId="23782"/>
    <cellStyle name="Normal 12 3 6 3 2" xfId="23783"/>
    <cellStyle name="Normal 12 3 6 3 2 2" xfId="23784"/>
    <cellStyle name="Normal 12 3 6 3 2 3" xfId="23785"/>
    <cellStyle name="Normal 12 3 6 3 3" xfId="23786"/>
    <cellStyle name="Normal 12 3 6 3 4" xfId="23787"/>
    <cellStyle name="Normal 12 3 6 4" xfId="23788"/>
    <cellStyle name="Normal 12 3 6 4 2" xfId="23789"/>
    <cellStyle name="Normal 12 3 6 4 3" xfId="23790"/>
    <cellStyle name="Normal 12 3 6 5" xfId="23791"/>
    <cellStyle name="Normal 12 3 6 5 2" xfId="23792"/>
    <cellStyle name="Normal 12 3 6 5 3" xfId="23793"/>
    <cellStyle name="Normal 12 3 6 6" xfId="23794"/>
    <cellStyle name="Normal 12 3 6 6 2" xfId="23795"/>
    <cellStyle name="Normal 12 3 6 7" xfId="23796"/>
    <cellStyle name="Normal 12 3 7" xfId="23797"/>
    <cellStyle name="Normal 12 3 7 2" xfId="23798"/>
    <cellStyle name="Normal 12 3 7 2 2" xfId="23799"/>
    <cellStyle name="Normal 12 3 7 2 2 2" xfId="23800"/>
    <cellStyle name="Normal 12 3 7 2 2 3" xfId="23801"/>
    <cellStyle name="Normal 12 3 7 2 3" xfId="23802"/>
    <cellStyle name="Normal 12 3 7 2 4" xfId="23803"/>
    <cellStyle name="Normal 12 3 7 3" xfId="23804"/>
    <cellStyle name="Normal 12 3 7 3 2" xfId="23805"/>
    <cellStyle name="Normal 12 3 7 3 3" xfId="23806"/>
    <cellStyle name="Normal 12 3 7 4" xfId="23807"/>
    <cellStyle name="Normal 12 3 7 5" xfId="23808"/>
    <cellStyle name="Normal 12 3 8" xfId="23809"/>
    <cellStyle name="Normal 12 3 8 2" xfId="23810"/>
    <cellStyle name="Normal 12 3 8 2 2" xfId="23811"/>
    <cellStyle name="Normal 12 3 8 2 3" xfId="23812"/>
    <cellStyle name="Normal 12 3 8 3" xfId="23813"/>
    <cellStyle name="Normal 12 3 8 4" xfId="23814"/>
    <cellStyle name="Normal 12 3 9" xfId="23815"/>
    <cellStyle name="Normal 12 3 9 2" xfId="23816"/>
    <cellStyle name="Normal 12 3 9 3" xfId="23817"/>
    <cellStyle name="Normal 12 4" xfId="23818"/>
    <cellStyle name="Normal 12 4 10" xfId="23819"/>
    <cellStyle name="Normal 12 4 10 2" xfId="23820"/>
    <cellStyle name="Normal 12 4 10 3" xfId="23821"/>
    <cellStyle name="Normal 12 4 11" xfId="40701"/>
    <cellStyle name="Normal 12 4 2" xfId="23822"/>
    <cellStyle name="Normal 12 4 2 10" xfId="40702"/>
    <cellStyle name="Normal 12 4 2 2" xfId="23823"/>
    <cellStyle name="Normal 12 4 2 2 2" xfId="23824"/>
    <cellStyle name="Normal 12 4 2 2 2 2" xfId="23825"/>
    <cellStyle name="Normal 12 4 2 2 2 2 2" xfId="23826"/>
    <cellStyle name="Normal 12 4 2 2 2 2 2 2" xfId="23827"/>
    <cellStyle name="Normal 12 4 2 2 2 2 2 3" xfId="23828"/>
    <cellStyle name="Normal 12 4 2 2 2 2 3" xfId="23829"/>
    <cellStyle name="Normal 12 4 2 2 2 2 4" xfId="23830"/>
    <cellStyle name="Normal 12 4 2 2 2 3" xfId="23831"/>
    <cellStyle name="Normal 12 4 2 2 2 3 2" xfId="23832"/>
    <cellStyle name="Normal 12 4 2 2 2 3 3" xfId="23833"/>
    <cellStyle name="Normal 12 4 2 2 2 4" xfId="23834"/>
    <cellStyle name="Normal 12 4 2 2 2 5" xfId="23835"/>
    <cellStyle name="Normal 12 4 2 2 3" xfId="23836"/>
    <cellStyle name="Normal 12 4 2 2 3 2" xfId="23837"/>
    <cellStyle name="Normal 12 4 2 2 3 2 2" xfId="23838"/>
    <cellStyle name="Normal 12 4 2 2 3 2 3" xfId="23839"/>
    <cellStyle name="Normal 12 4 2 2 3 3" xfId="23840"/>
    <cellStyle name="Normal 12 4 2 2 3 4" xfId="23841"/>
    <cellStyle name="Normal 12 4 2 2 4" xfId="23842"/>
    <cellStyle name="Normal 12 4 2 2 4 2" xfId="23843"/>
    <cellStyle name="Normal 12 4 2 2 4 3" xfId="23844"/>
    <cellStyle name="Normal 12 4 2 2 5" xfId="23845"/>
    <cellStyle name="Normal 12 4 2 2 5 2" xfId="23846"/>
    <cellStyle name="Normal 12 4 2 2 5 3" xfId="23847"/>
    <cellStyle name="Normal 12 4 2 2 6" xfId="23848"/>
    <cellStyle name="Normal 12 4 2 2 6 2" xfId="23849"/>
    <cellStyle name="Normal 12 4 2 2 6 3" xfId="23850"/>
    <cellStyle name="Normal 12 4 2 2 7" xfId="40703"/>
    <cellStyle name="Normal 12 4 2 3" xfId="23851"/>
    <cellStyle name="Normal 12 4 2 3 2" xfId="23852"/>
    <cellStyle name="Normal 12 4 2 3 2 2" xfId="23853"/>
    <cellStyle name="Normal 12 4 2 3 2 2 2" xfId="23854"/>
    <cellStyle name="Normal 12 4 2 3 2 2 2 2" xfId="23855"/>
    <cellStyle name="Normal 12 4 2 3 2 2 2 3" xfId="23856"/>
    <cellStyle name="Normal 12 4 2 3 2 2 3" xfId="23857"/>
    <cellStyle name="Normal 12 4 2 3 2 2 4" xfId="23858"/>
    <cellStyle name="Normal 12 4 2 3 2 3" xfId="23859"/>
    <cellStyle name="Normal 12 4 2 3 2 3 2" xfId="23860"/>
    <cellStyle name="Normal 12 4 2 3 2 3 3" xfId="23861"/>
    <cellStyle name="Normal 12 4 2 3 2 4" xfId="23862"/>
    <cellStyle name="Normal 12 4 2 3 2 5" xfId="23863"/>
    <cellStyle name="Normal 12 4 2 3 3" xfId="23864"/>
    <cellStyle name="Normal 12 4 2 3 3 2" xfId="23865"/>
    <cellStyle name="Normal 12 4 2 3 3 2 2" xfId="23866"/>
    <cellStyle name="Normal 12 4 2 3 3 2 3" xfId="23867"/>
    <cellStyle name="Normal 12 4 2 3 3 3" xfId="23868"/>
    <cellStyle name="Normal 12 4 2 3 3 4" xfId="23869"/>
    <cellStyle name="Normal 12 4 2 3 4" xfId="23870"/>
    <cellStyle name="Normal 12 4 2 3 4 2" xfId="23871"/>
    <cellStyle name="Normal 12 4 2 3 4 3" xfId="23872"/>
    <cellStyle name="Normal 12 4 2 3 5" xfId="23873"/>
    <cellStyle name="Normal 12 4 2 3 5 2" xfId="23874"/>
    <cellStyle name="Normal 12 4 2 3 5 3" xfId="23875"/>
    <cellStyle name="Normal 12 4 2 3 6" xfId="23876"/>
    <cellStyle name="Normal 12 4 2 3 6 2" xfId="23877"/>
    <cellStyle name="Normal 12 4 2 3 7" xfId="23878"/>
    <cellStyle name="Normal 12 4 2 4" xfId="23879"/>
    <cellStyle name="Normal 12 4 2 4 2" xfId="23880"/>
    <cellStyle name="Normal 12 4 2 4 2 2" xfId="23881"/>
    <cellStyle name="Normal 12 4 2 4 2 2 2" xfId="23882"/>
    <cellStyle name="Normal 12 4 2 4 2 2 2 2" xfId="23883"/>
    <cellStyle name="Normal 12 4 2 4 2 2 2 3" xfId="23884"/>
    <cellStyle name="Normal 12 4 2 4 2 2 3" xfId="23885"/>
    <cellStyle name="Normal 12 4 2 4 2 2 4" xfId="23886"/>
    <cellStyle name="Normal 12 4 2 4 2 3" xfId="23887"/>
    <cellStyle name="Normal 12 4 2 4 2 3 2" xfId="23888"/>
    <cellStyle name="Normal 12 4 2 4 2 3 3" xfId="23889"/>
    <cellStyle name="Normal 12 4 2 4 2 4" xfId="23890"/>
    <cellStyle name="Normal 12 4 2 4 2 5" xfId="23891"/>
    <cellStyle name="Normal 12 4 2 4 3" xfId="23892"/>
    <cellStyle name="Normal 12 4 2 4 3 2" xfId="23893"/>
    <cellStyle name="Normal 12 4 2 4 3 2 2" xfId="23894"/>
    <cellStyle name="Normal 12 4 2 4 3 2 3" xfId="23895"/>
    <cellStyle name="Normal 12 4 2 4 3 3" xfId="23896"/>
    <cellStyle name="Normal 12 4 2 4 3 4" xfId="23897"/>
    <cellStyle name="Normal 12 4 2 4 4" xfId="23898"/>
    <cellStyle name="Normal 12 4 2 4 4 2" xfId="23899"/>
    <cellStyle name="Normal 12 4 2 4 4 3" xfId="23900"/>
    <cellStyle name="Normal 12 4 2 4 5" xfId="23901"/>
    <cellStyle name="Normal 12 4 2 4 5 2" xfId="23902"/>
    <cellStyle name="Normal 12 4 2 4 5 3" xfId="23903"/>
    <cellStyle name="Normal 12 4 2 4 6" xfId="23904"/>
    <cellStyle name="Normal 12 4 2 4 6 2" xfId="23905"/>
    <cellStyle name="Normal 12 4 2 4 7" xfId="23906"/>
    <cellStyle name="Normal 12 4 2 5" xfId="23907"/>
    <cellStyle name="Normal 12 4 2 5 2" xfId="23908"/>
    <cellStyle name="Normal 12 4 2 5 2 2" xfId="23909"/>
    <cellStyle name="Normal 12 4 2 5 2 2 2" xfId="23910"/>
    <cellStyle name="Normal 12 4 2 5 2 2 3" xfId="23911"/>
    <cellStyle name="Normal 12 4 2 5 2 3" xfId="23912"/>
    <cellStyle name="Normal 12 4 2 5 2 4" xfId="23913"/>
    <cellStyle name="Normal 12 4 2 5 3" xfId="23914"/>
    <cellStyle name="Normal 12 4 2 5 3 2" xfId="23915"/>
    <cellStyle name="Normal 12 4 2 5 3 3" xfId="23916"/>
    <cellStyle name="Normal 12 4 2 5 4" xfId="23917"/>
    <cellStyle name="Normal 12 4 2 5 5" xfId="23918"/>
    <cellStyle name="Normal 12 4 2 6" xfId="23919"/>
    <cellStyle name="Normal 12 4 2 6 2" xfId="23920"/>
    <cellStyle name="Normal 12 4 2 6 2 2" xfId="23921"/>
    <cellStyle name="Normal 12 4 2 6 2 3" xfId="23922"/>
    <cellStyle name="Normal 12 4 2 6 3" xfId="23923"/>
    <cellStyle name="Normal 12 4 2 6 4" xfId="23924"/>
    <cellStyle name="Normal 12 4 2 7" xfId="23925"/>
    <cellStyle name="Normal 12 4 2 7 2" xfId="23926"/>
    <cellStyle name="Normal 12 4 2 7 3" xfId="23927"/>
    <cellStyle name="Normal 12 4 2 8" xfId="23928"/>
    <cellStyle name="Normal 12 4 2 8 2" xfId="23929"/>
    <cellStyle name="Normal 12 4 2 8 3" xfId="23930"/>
    <cellStyle name="Normal 12 4 2 9" xfId="23931"/>
    <cellStyle name="Normal 12 4 2 9 2" xfId="23932"/>
    <cellStyle name="Normal 12 4 2 9 3" xfId="23933"/>
    <cellStyle name="Normal 12 4 3" xfId="23934"/>
    <cellStyle name="Normal 12 4 3 2" xfId="23935"/>
    <cellStyle name="Normal 12 4 3 2 2" xfId="23936"/>
    <cellStyle name="Normal 12 4 3 2 2 2" xfId="23937"/>
    <cellStyle name="Normal 12 4 3 2 2 2 2" xfId="23938"/>
    <cellStyle name="Normal 12 4 3 2 2 2 3" xfId="23939"/>
    <cellStyle name="Normal 12 4 3 2 2 3" xfId="23940"/>
    <cellStyle name="Normal 12 4 3 2 2 4" xfId="23941"/>
    <cellStyle name="Normal 12 4 3 2 3" xfId="23942"/>
    <cellStyle name="Normal 12 4 3 2 3 2" xfId="23943"/>
    <cellStyle name="Normal 12 4 3 2 3 3" xfId="23944"/>
    <cellStyle name="Normal 12 4 3 2 4" xfId="23945"/>
    <cellStyle name="Normal 12 4 3 2 5" xfId="23946"/>
    <cellStyle name="Normal 12 4 3 3" xfId="23947"/>
    <cellStyle name="Normal 12 4 3 3 2" xfId="23948"/>
    <cellStyle name="Normal 12 4 3 3 2 2" xfId="23949"/>
    <cellStyle name="Normal 12 4 3 3 2 3" xfId="23950"/>
    <cellStyle name="Normal 12 4 3 3 3" xfId="23951"/>
    <cellStyle name="Normal 12 4 3 3 4" xfId="23952"/>
    <cellStyle name="Normal 12 4 3 4" xfId="23953"/>
    <cellStyle name="Normal 12 4 3 4 2" xfId="23954"/>
    <cellStyle name="Normal 12 4 3 4 3" xfId="23955"/>
    <cellStyle name="Normal 12 4 3 5" xfId="23956"/>
    <cellStyle name="Normal 12 4 3 5 2" xfId="23957"/>
    <cellStyle name="Normal 12 4 3 5 3" xfId="23958"/>
    <cellStyle name="Normal 12 4 3 6" xfId="23959"/>
    <cellStyle name="Normal 12 4 3 6 2" xfId="23960"/>
    <cellStyle name="Normal 12 4 3 6 3" xfId="23961"/>
    <cellStyle name="Normal 12 4 3 7" xfId="40704"/>
    <cellStyle name="Normal 12 4 4" xfId="23962"/>
    <cellStyle name="Normal 12 4 4 2" xfId="23963"/>
    <cellStyle name="Normal 12 4 4 2 2" xfId="23964"/>
    <cellStyle name="Normal 12 4 4 2 2 2" xfId="23965"/>
    <cellStyle name="Normal 12 4 4 2 2 2 2" xfId="23966"/>
    <cellStyle name="Normal 12 4 4 2 2 2 3" xfId="23967"/>
    <cellStyle name="Normal 12 4 4 2 2 3" xfId="23968"/>
    <cellStyle name="Normal 12 4 4 2 2 4" xfId="23969"/>
    <cellStyle name="Normal 12 4 4 2 3" xfId="23970"/>
    <cellStyle name="Normal 12 4 4 2 3 2" xfId="23971"/>
    <cellStyle name="Normal 12 4 4 2 3 3" xfId="23972"/>
    <cellStyle name="Normal 12 4 4 2 4" xfId="23973"/>
    <cellStyle name="Normal 12 4 4 2 5" xfId="23974"/>
    <cellStyle name="Normal 12 4 4 3" xfId="23975"/>
    <cellStyle name="Normal 12 4 4 3 2" xfId="23976"/>
    <cellStyle name="Normal 12 4 4 3 2 2" xfId="23977"/>
    <cellStyle name="Normal 12 4 4 3 2 3" xfId="23978"/>
    <cellStyle name="Normal 12 4 4 3 3" xfId="23979"/>
    <cellStyle name="Normal 12 4 4 3 4" xfId="23980"/>
    <cellStyle name="Normal 12 4 4 4" xfId="23981"/>
    <cellStyle name="Normal 12 4 4 4 2" xfId="23982"/>
    <cellStyle name="Normal 12 4 4 4 3" xfId="23983"/>
    <cellStyle name="Normal 12 4 4 5" xfId="23984"/>
    <cellStyle name="Normal 12 4 4 5 2" xfId="23985"/>
    <cellStyle name="Normal 12 4 4 5 3" xfId="23986"/>
    <cellStyle name="Normal 12 4 4 6" xfId="23987"/>
    <cellStyle name="Normal 12 4 4 6 2" xfId="23988"/>
    <cellStyle name="Normal 12 4 4 7" xfId="23989"/>
    <cellStyle name="Normal 12 4 5" xfId="23990"/>
    <cellStyle name="Normal 12 4 5 2" xfId="23991"/>
    <cellStyle name="Normal 12 4 5 2 2" xfId="23992"/>
    <cellStyle name="Normal 12 4 5 2 2 2" xfId="23993"/>
    <cellStyle name="Normal 12 4 5 2 2 2 2" xfId="23994"/>
    <cellStyle name="Normal 12 4 5 2 2 2 3" xfId="23995"/>
    <cellStyle name="Normal 12 4 5 2 2 3" xfId="23996"/>
    <cellStyle name="Normal 12 4 5 2 2 4" xfId="23997"/>
    <cellStyle name="Normal 12 4 5 2 3" xfId="23998"/>
    <cellStyle name="Normal 12 4 5 2 3 2" xfId="23999"/>
    <cellStyle name="Normal 12 4 5 2 3 3" xfId="24000"/>
    <cellStyle name="Normal 12 4 5 2 4" xfId="24001"/>
    <cellStyle name="Normal 12 4 5 2 5" xfId="24002"/>
    <cellStyle name="Normal 12 4 5 3" xfId="24003"/>
    <cellStyle name="Normal 12 4 5 3 2" xfId="24004"/>
    <cellStyle name="Normal 12 4 5 3 2 2" xfId="24005"/>
    <cellStyle name="Normal 12 4 5 3 2 3" xfId="24006"/>
    <cellStyle name="Normal 12 4 5 3 3" xfId="24007"/>
    <cellStyle name="Normal 12 4 5 3 4" xfId="24008"/>
    <cellStyle name="Normal 12 4 5 4" xfId="24009"/>
    <cellStyle name="Normal 12 4 5 4 2" xfId="24010"/>
    <cellStyle name="Normal 12 4 5 4 3" xfId="24011"/>
    <cellStyle name="Normal 12 4 5 5" xfId="24012"/>
    <cellStyle name="Normal 12 4 5 5 2" xfId="24013"/>
    <cellStyle name="Normal 12 4 5 5 3" xfId="24014"/>
    <cellStyle name="Normal 12 4 5 6" xfId="24015"/>
    <cellStyle name="Normal 12 4 5 6 2" xfId="24016"/>
    <cellStyle name="Normal 12 4 5 7" xfId="24017"/>
    <cellStyle name="Normal 12 4 6" xfId="24018"/>
    <cellStyle name="Normal 12 4 6 2" xfId="24019"/>
    <cellStyle name="Normal 12 4 6 2 2" xfId="24020"/>
    <cellStyle name="Normal 12 4 6 2 2 2" xfId="24021"/>
    <cellStyle name="Normal 12 4 6 2 2 3" xfId="24022"/>
    <cellStyle name="Normal 12 4 6 2 3" xfId="24023"/>
    <cellStyle name="Normal 12 4 6 2 4" xfId="24024"/>
    <cellStyle name="Normal 12 4 6 3" xfId="24025"/>
    <cellStyle name="Normal 12 4 6 3 2" xfId="24026"/>
    <cellStyle name="Normal 12 4 6 3 3" xfId="24027"/>
    <cellStyle name="Normal 12 4 6 4" xfId="24028"/>
    <cellStyle name="Normal 12 4 6 5" xfId="24029"/>
    <cellStyle name="Normal 12 4 7" xfId="24030"/>
    <cellStyle name="Normal 12 4 7 2" xfId="24031"/>
    <cellStyle name="Normal 12 4 7 2 2" xfId="24032"/>
    <cellStyle name="Normal 12 4 7 2 3" xfId="24033"/>
    <cellStyle name="Normal 12 4 7 3" xfId="24034"/>
    <cellStyle name="Normal 12 4 7 4" xfId="24035"/>
    <cellStyle name="Normal 12 4 8" xfId="24036"/>
    <cellStyle name="Normal 12 4 8 2" xfId="24037"/>
    <cellStyle name="Normal 12 4 8 3" xfId="24038"/>
    <cellStyle name="Normal 12 4 9" xfId="24039"/>
    <cellStyle name="Normal 12 4 9 2" xfId="24040"/>
    <cellStyle name="Normal 12 4 9 3" xfId="24041"/>
    <cellStyle name="Normal 12 5" xfId="24042"/>
    <cellStyle name="Normal 12 5 10" xfId="40705"/>
    <cellStyle name="Normal 12 5 2" xfId="24043"/>
    <cellStyle name="Normal 12 5 2 2" xfId="24044"/>
    <cellStyle name="Normal 12 5 2 2 2" xfId="24045"/>
    <cellStyle name="Normal 12 5 2 2 2 2" xfId="24046"/>
    <cellStyle name="Normal 12 5 2 2 2 2 2" xfId="24047"/>
    <cellStyle name="Normal 12 5 2 2 2 2 3" xfId="24048"/>
    <cellStyle name="Normal 12 5 2 2 2 3" xfId="24049"/>
    <cellStyle name="Normal 12 5 2 2 2 4" xfId="24050"/>
    <cellStyle name="Normal 12 5 2 2 3" xfId="24051"/>
    <cellStyle name="Normal 12 5 2 2 3 2" xfId="24052"/>
    <cellStyle name="Normal 12 5 2 2 3 3" xfId="24053"/>
    <cellStyle name="Normal 12 5 2 2 4" xfId="24054"/>
    <cellStyle name="Normal 12 5 2 2 5" xfId="24055"/>
    <cellStyle name="Normal 12 5 2 3" xfId="24056"/>
    <cellStyle name="Normal 12 5 2 3 2" xfId="24057"/>
    <cellStyle name="Normal 12 5 2 3 2 2" xfId="24058"/>
    <cellStyle name="Normal 12 5 2 3 2 3" xfId="24059"/>
    <cellStyle name="Normal 12 5 2 3 3" xfId="24060"/>
    <cellStyle name="Normal 12 5 2 3 4" xfId="24061"/>
    <cellStyle name="Normal 12 5 2 4" xfId="24062"/>
    <cellStyle name="Normal 12 5 2 4 2" xfId="24063"/>
    <cellStyle name="Normal 12 5 2 4 3" xfId="24064"/>
    <cellStyle name="Normal 12 5 2 5" xfId="24065"/>
    <cellStyle name="Normal 12 5 2 5 2" xfId="24066"/>
    <cellStyle name="Normal 12 5 2 5 3" xfId="24067"/>
    <cellStyle name="Normal 12 5 2 6" xfId="24068"/>
    <cellStyle name="Normal 12 5 2 6 2" xfId="24069"/>
    <cellStyle name="Normal 12 5 2 6 3" xfId="24070"/>
    <cellStyle name="Normal 12 5 2 7" xfId="40706"/>
    <cellStyle name="Normal 12 5 3" xfId="24071"/>
    <cellStyle name="Normal 12 5 3 2" xfId="24072"/>
    <cellStyle name="Normal 12 5 3 2 2" xfId="24073"/>
    <cellStyle name="Normal 12 5 3 2 2 2" xfId="24074"/>
    <cellStyle name="Normal 12 5 3 2 2 2 2" xfId="24075"/>
    <cellStyle name="Normal 12 5 3 2 2 2 3" xfId="24076"/>
    <cellStyle name="Normal 12 5 3 2 2 3" xfId="24077"/>
    <cellStyle name="Normal 12 5 3 2 2 4" xfId="24078"/>
    <cellStyle name="Normal 12 5 3 2 3" xfId="24079"/>
    <cellStyle name="Normal 12 5 3 2 3 2" xfId="24080"/>
    <cellStyle name="Normal 12 5 3 2 3 3" xfId="24081"/>
    <cellStyle name="Normal 12 5 3 2 4" xfId="24082"/>
    <cellStyle name="Normal 12 5 3 2 5" xfId="24083"/>
    <cellStyle name="Normal 12 5 3 3" xfId="24084"/>
    <cellStyle name="Normal 12 5 3 3 2" xfId="24085"/>
    <cellStyle name="Normal 12 5 3 3 2 2" xfId="24086"/>
    <cellStyle name="Normal 12 5 3 3 2 3" xfId="24087"/>
    <cellStyle name="Normal 12 5 3 3 3" xfId="24088"/>
    <cellStyle name="Normal 12 5 3 3 4" xfId="24089"/>
    <cellStyle name="Normal 12 5 3 4" xfId="24090"/>
    <cellStyle name="Normal 12 5 3 4 2" xfId="24091"/>
    <cellStyle name="Normal 12 5 3 4 3" xfId="24092"/>
    <cellStyle name="Normal 12 5 3 5" xfId="24093"/>
    <cellStyle name="Normal 12 5 3 5 2" xfId="24094"/>
    <cellStyle name="Normal 12 5 3 5 3" xfId="24095"/>
    <cellStyle name="Normal 12 5 3 6" xfId="24096"/>
    <cellStyle name="Normal 12 5 3 6 2" xfId="24097"/>
    <cellStyle name="Normal 12 5 3 7" xfId="24098"/>
    <cellStyle name="Normal 12 5 4" xfId="24099"/>
    <cellStyle name="Normal 12 5 4 2" xfId="24100"/>
    <cellStyle name="Normal 12 5 4 2 2" xfId="24101"/>
    <cellStyle name="Normal 12 5 4 2 2 2" xfId="24102"/>
    <cellStyle name="Normal 12 5 4 2 2 2 2" xfId="24103"/>
    <cellStyle name="Normal 12 5 4 2 2 2 3" xfId="24104"/>
    <cellStyle name="Normal 12 5 4 2 2 3" xfId="24105"/>
    <cellStyle name="Normal 12 5 4 2 2 4" xfId="24106"/>
    <cellStyle name="Normal 12 5 4 2 3" xfId="24107"/>
    <cellStyle name="Normal 12 5 4 2 3 2" xfId="24108"/>
    <cellStyle name="Normal 12 5 4 2 3 3" xfId="24109"/>
    <cellStyle name="Normal 12 5 4 2 4" xfId="24110"/>
    <cellStyle name="Normal 12 5 4 2 5" xfId="24111"/>
    <cellStyle name="Normal 12 5 4 3" xfId="24112"/>
    <cellStyle name="Normal 12 5 4 3 2" xfId="24113"/>
    <cellStyle name="Normal 12 5 4 3 2 2" xfId="24114"/>
    <cellStyle name="Normal 12 5 4 3 2 3" xfId="24115"/>
    <cellStyle name="Normal 12 5 4 3 3" xfId="24116"/>
    <cellStyle name="Normal 12 5 4 3 4" xfId="24117"/>
    <cellStyle name="Normal 12 5 4 4" xfId="24118"/>
    <cellStyle name="Normal 12 5 4 4 2" xfId="24119"/>
    <cellStyle name="Normal 12 5 4 4 3" xfId="24120"/>
    <cellStyle name="Normal 12 5 4 5" xfId="24121"/>
    <cellStyle name="Normal 12 5 4 5 2" xfId="24122"/>
    <cellStyle name="Normal 12 5 4 5 3" xfId="24123"/>
    <cellStyle name="Normal 12 5 4 6" xfId="24124"/>
    <cellStyle name="Normal 12 5 4 6 2" xfId="24125"/>
    <cellStyle name="Normal 12 5 4 7" xfId="24126"/>
    <cellStyle name="Normal 12 5 5" xfId="24127"/>
    <cellStyle name="Normal 12 5 5 2" xfId="24128"/>
    <cellStyle name="Normal 12 5 5 2 2" xfId="24129"/>
    <cellStyle name="Normal 12 5 5 2 2 2" xfId="24130"/>
    <cellStyle name="Normal 12 5 5 2 2 3" xfId="24131"/>
    <cellStyle name="Normal 12 5 5 2 3" xfId="24132"/>
    <cellStyle name="Normal 12 5 5 2 4" xfId="24133"/>
    <cellStyle name="Normal 12 5 5 3" xfId="24134"/>
    <cellStyle name="Normal 12 5 5 3 2" xfId="24135"/>
    <cellStyle name="Normal 12 5 5 3 3" xfId="24136"/>
    <cellStyle name="Normal 12 5 5 4" xfId="24137"/>
    <cellStyle name="Normal 12 5 5 5" xfId="24138"/>
    <cellStyle name="Normal 12 5 6" xfId="24139"/>
    <cellStyle name="Normal 12 5 6 2" xfId="24140"/>
    <cellStyle name="Normal 12 5 6 2 2" xfId="24141"/>
    <cellStyle name="Normal 12 5 6 2 3" xfId="24142"/>
    <cellStyle name="Normal 12 5 6 3" xfId="24143"/>
    <cellStyle name="Normal 12 5 6 4" xfId="24144"/>
    <cellStyle name="Normal 12 5 7" xfId="24145"/>
    <cellStyle name="Normal 12 5 7 2" xfId="24146"/>
    <cellStyle name="Normal 12 5 7 3" xfId="24147"/>
    <cellStyle name="Normal 12 5 8" xfId="24148"/>
    <cellStyle name="Normal 12 5 8 2" xfId="24149"/>
    <cellStyle name="Normal 12 5 8 3" xfId="24150"/>
    <cellStyle name="Normal 12 5 9" xfId="24151"/>
    <cellStyle name="Normal 12 5 9 2" xfId="24152"/>
    <cellStyle name="Normal 12 5 9 3" xfId="24153"/>
    <cellStyle name="Normal 12 6" xfId="24154"/>
    <cellStyle name="Normal 12 6 10" xfId="40707"/>
    <cellStyle name="Normal 12 6 2" xfId="24155"/>
    <cellStyle name="Normal 12 6 2 2" xfId="24156"/>
    <cellStyle name="Normal 12 6 2 2 2" xfId="24157"/>
    <cellStyle name="Normal 12 6 2 2 2 2" xfId="24158"/>
    <cellStyle name="Normal 12 6 2 2 2 2 2" xfId="24159"/>
    <cellStyle name="Normal 12 6 2 2 2 2 3" xfId="24160"/>
    <cellStyle name="Normal 12 6 2 2 2 3" xfId="24161"/>
    <cellStyle name="Normal 12 6 2 2 2 4" xfId="24162"/>
    <cellStyle name="Normal 12 6 2 2 3" xfId="24163"/>
    <cellStyle name="Normal 12 6 2 2 3 2" xfId="24164"/>
    <cellStyle name="Normal 12 6 2 2 3 3" xfId="24165"/>
    <cellStyle name="Normal 12 6 2 2 4" xfId="24166"/>
    <cellStyle name="Normal 12 6 2 2 5" xfId="24167"/>
    <cellStyle name="Normal 12 6 2 3" xfId="24168"/>
    <cellStyle name="Normal 12 6 2 3 2" xfId="24169"/>
    <cellStyle name="Normal 12 6 2 3 2 2" xfId="24170"/>
    <cellStyle name="Normal 12 6 2 3 2 3" xfId="24171"/>
    <cellStyle name="Normal 12 6 2 3 3" xfId="24172"/>
    <cellStyle name="Normal 12 6 2 3 4" xfId="24173"/>
    <cellStyle name="Normal 12 6 2 4" xfId="24174"/>
    <cellStyle name="Normal 12 6 2 4 2" xfId="24175"/>
    <cellStyle name="Normal 12 6 2 4 3" xfId="24176"/>
    <cellStyle name="Normal 12 6 2 5" xfId="24177"/>
    <cellStyle name="Normal 12 6 2 5 2" xfId="24178"/>
    <cellStyle name="Normal 12 6 2 5 3" xfId="24179"/>
    <cellStyle name="Normal 12 6 2 6" xfId="24180"/>
    <cellStyle name="Normal 12 6 2 6 2" xfId="24181"/>
    <cellStyle name="Normal 12 6 2 7" xfId="24182"/>
    <cellStyle name="Normal 12 6 3" xfId="24183"/>
    <cellStyle name="Normal 12 6 3 2" xfId="24184"/>
    <cellStyle name="Normal 12 6 3 2 2" xfId="24185"/>
    <cellStyle name="Normal 12 6 3 2 2 2" xfId="24186"/>
    <cellStyle name="Normal 12 6 3 2 2 2 2" xfId="24187"/>
    <cellStyle name="Normal 12 6 3 2 2 2 3" xfId="24188"/>
    <cellStyle name="Normal 12 6 3 2 2 3" xfId="24189"/>
    <cellStyle name="Normal 12 6 3 2 2 4" xfId="24190"/>
    <cellStyle name="Normal 12 6 3 2 3" xfId="24191"/>
    <cellStyle name="Normal 12 6 3 2 3 2" xfId="24192"/>
    <cellStyle name="Normal 12 6 3 2 3 3" xfId="24193"/>
    <cellStyle name="Normal 12 6 3 2 4" xfId="24194"/>
    <cellStyle name="Normal 12 6 3 2 5" xfId="24195"/>
    <cellStyle name="Normal 12 6 3 3" xfId="24196"/>
    <cellStyle name="Normal 12 6 3 3 2" xfId="24197"/>
    <cellStyle name="Normal 12 6 3 3 2 2" xfId="24198"/>
    <cellStyle name="Normal 12 6 3 3 2 3" xfId="24199"/>
    <cellStyle name="Normal 12 6 3 3 3" xfId="24200"/>
    <cellStyle name="Normal 12 6 3 3 4" xfId="24201"/>
    <cellStyle name="Normal 12 6 3 4" xfId="24202"/>
    <cellStyle name="Normal 12 6 3 4 2" xfId="24203"/>
    <cellStyle name="Normal 12 6 3 4 3" xfId="24204"/>
    <cellStyle name="Normal 12 6 3 5" xfId="24205"/>
    <cellStyle name="Normal 12 6 3 5 2" xfId="24206"/>
    <cellStyle name="Normal 12 6 3 5 3" xfId="24207"/>
    <cellStyle name="Normal 12 6 3 6" xfId="24208"/>
    <cellStyle name="Normal 12 6 3 6 2" xfId="24209"/>
    <cellStyle name="Normal 12 6 3 7" xfId="24210"/>
    <cellStyle name="Normal 12 6 4" xfId="24211"/>
    <cellStyle name="Normal 12 6 4 2" xfId="24212"/>
    <cellStyle name="Normal 12 6 4 2 2" xfId="24213"/>
    <cellStyle name="Normal 12 6 4 2 2 2" xfId="24214"/>
    <cellStyle name="Normal 12 6 4 2 2 2 2" xfId="24215"/>
    <cellStyle name="Normal 12 6 4 2 2 2 3" xfId="24216"/>
    <cellStyle name="Normal 12 6 4 2 2 3" xfId="24217"/>
    <cellStyle name="Normal 12 6 4 2 2 4" xfId="24218"/>
    <cellStyle name="Normal 12 6 4 2 3" xfId="24219"/>
    <cellStyle name="Normal 12 6 4 2 3 2" xfId="24220"/>
    <cellStyle name="Normal 12 6 4 2 3 3" xfId="24221"/>
    <cellStyle name="Normal 12 6 4 2 4" xfId="24222"/>
    <cellStyle name="Normal 12 6 4 2 5" xfId="24223"/>
    <cellStyle name="Normal 12 6 4 3" xfId="24224"/>
    <cellStyle name="Normal 12 6 4 3 2" xfId="24225"/>
    <cellStyle name="Normal 12 6 4 3 2 2" xfId="24226"/>
    <cellStyle name="Normal 12 6 4 3 2 3" xfId="24227"/>
    <cellStyle name="Normal 12 6 4 3 3" xfId="24228"/>
    <cellStyle name="Normal 12 6 4 3 4" xfId="24229"/>
    <cellStyle name="Normal 12 6 4 4" xfId="24230"/>
    <cellStyle name="Normal 12 6 4 4 2" xfId="24231"/>
    <cellStyle name="Normal 12 6 4 4 3" xfId="24232"/>
    <cellStyle name="Normal 12 6 4 5" xfId="24233"/>
    <cellStyle name="Normal 12 6 4 5 2" xfId="24234"/>
    <cellStyle name="Normal 12 6 4 5 3" xfId="24235"/>
    <cellStyle name="Normal 12 6 4 6" xfId="24236"/>
    <cellStyle name="Normal 12 6 4 6 2" xfId="24237"/>
    <cellStyle name="Normal 12 6 4 7" xfId="24238"/>
    <cellStyle name="Normal 12 6 5" xfId="24239"/>
    <cellStyle name="Normal 12 6 5 2" xfId="24240"/>
    <cellStyle name="Normal 12 6 5 2 2" xfId="24241"/>
    <cellStyle name="Normal 12 6 5 2 2 2" xfId="24242"/>
    <cellStyle name="Normal 12 6 5 2 2 3" xfId="24243"/>
    <cellStyle name="Normal 12 6 5 2 3" xfId="24244"/>
    <cellStyle name="Normal 12 6 5 2 4" xfId="24245"/>
    <cellStyle name="Normal 12 6 5 3" xfId="24246"/>
    <cellStyle name="Normal 12 6 5 3 2" xfId="24247"/>
    <cellStyle name="Normal 12 6 5 3 3" xfId="24248"/>
    <cellStyle name="Normal 12 6 5 4" xfId="24249"/>
    <cellStyle name="Normal 12 6 5 5" xfId="24250"/>
    <cellStyle name="Normal 12 6 6" xfId="24251"/>
    <cellStyle name="Normal 12 6 6 2" xfId="24252"/>
    <cellStyle name="Normal 12 6 6 2 2" xfId="24253"/>
    <cellStyle name="Normal 12 6 6 2 3" xfId="24254"/>
    <cellStyle name="Normal 12 6 6 3" xfId="24255"/>
    <cellStyle name="Normal 12 6 6 4" xfId="24256"/>
    <cellStyle name="Normal 12 6 7" xfId="24257"/>
    <cellStyle name="Normal 12 6 7 2" xfId="24258"/>
    <cellStyle name="Normal 12 6 7 3" xfId="24259"/>
    <cellStyle name="Normal 12 6 8" xfId="24260"/>
    <cellStyle name="Normal 12 6 8 2" xfId="24261"/>
    <cellStyle name="Normal 12 6 8 3" xfId="24262"/>
    <cellStyle name="Normal 12 6 9" xfId="24263"/>
    <cellStyle name="Normal 12 6 9 2" xfId="24264"/>
    <cellStyle name="Normal 12 6 9 3" xfId="24265"/>
    <cellStyle name="Normal 12 7" xfId="24266"/>
    <cellStyle name="Normal 12 7 2" xfId="24267"/>
    <cellStyle name="Normal 12 7 2 2" xfId="24268"/>
    <cellStyle name="Normal 12 7 2 2 2" xfId="24269"/>
    <cellStyle name="Normal 12 7 2 2 2 2" xfId="24270"/>
    <cellStyle name="Normal 12 7 2 2 2 3" xfId="24271"/>
    <cellStyle name="Normal 12 7 2 2 3" xfId="24272"/>
    <cellStyle name="Normal 12 7 2 2 4" xfId="24273"/>
    <cellStyle name="Normal 12 7 2 3" xfId="24274"/>
    <cellStyle name="Normal 12 7 2 3 2" xfId="24275"/>
    <cellStyle name="Normal 12 7 2 3 3" xfId="24276"/>
    <cellStyle name="Normal 12 7 2 4" xfId="24277"/>
    <cellStyle name="Normal 12 7 2 5" xfId="24278"/>
    <cellStyle name="Normal 12 7 3" xfId="24279"/>
    <cellStyle name="Normal 12 7 3 2" xfId="24280"/>
    <cellStyle name="Normal 12 7 3 2 2" xfId="24281"/>
    <cellStyle name="Normal 12 7 3 2 3" xfId="24282"/>
    <cellStyle name="Normal 12 7 3 3" xfId="24283"/>
    <cellStyle name="Normal 12 7 3 4" xfId="24284"/>
    <cellStyle name="Normal 12 7 4" xfId="24285"/>
    <cellStyle name="Normal 12 7 4 2" xfId="24286"/>
    <cellStyle name="Normal 12 7 4 3" xfId="24287"/>
    <cellStyle name="Normal 12 7 5" xfId="24288"/>
    <cellStyle name="Normal 12 7 5 2" xfId="24289"/>
    <cellStyle name="Normal 12 7 5 3" xfId="24290"/>
    <cellStyle name="Normal 12 7 6" xfId="24291"/>
    <cellStyle name="Normal 12 7 6 2" xfId="24292"/>
    <cellStyle name="Normal 12 7 6 3" xfId="24293"/>
    <cellStyle name="Normal 12 7 7" xfId="40708"/>
    <cellStyle name="Normal 12 8" xfId="24294"/>
    <cellStyle name="Normal 12 8 2" xfId="24295"/>
    <cellStyle name="Normal 12 8 2 2" xfId="24296"/>
    <cellStyle name="Normal 12 8 2 2 2" xfId="24297"/>
    <cellStyle name="Normal 12 8 2 2 2 2" xfId="24298"/>
    <cellStyle name="Normal 12 8 2 2 2 3" xfId="24299"/>
    <cellStyle name="Normal 12 8 2 2 3" xfId="24300"/>
    <cellStyle name="Normal 12 8 2 2 4" xfId="24301"/>
    <cellStyle name="Normal 12 8 2 3" xfId="24302"/>
    <cellStyle name="Normal 12 8 2 3 2" xfId="24303"/>
    <cellStyle name="Normal 12 8 2 3 3" xfId="24304"/>
    <cellStyle name="Normal 12 8 2 4" xfId="24305"/>
    <cellStyle name="Normal 12 8 2 5" xfId="24306"/>
    <cellStyle name="Normal 12 8 3" xfId="24307"/>
    <cellStyle name="Normal 12 8 3 2" xfId="24308"/>
    <cellStyle name="Normal 12 8 3 2 2" xfId="24309"/>
    <cellStyle name="Normal 12 8 3 2 3" xfId="24310"/>
    <cellStyle name="Normal 12 8 3 3" xfId="24311"/>
    <cellStyle name="Normal 12 8 3 4" xfId="24312"/>
    <cellStyle name="Normal 12 8 4" xfId="24313"/>
    <cellStyle name="Normal 12 8 4 2" xfId="24314"/>
    <cellStyle name="Normal 12 8 4 3" xfId="24315"/>
    <cellStyle name="Normal 12 8 5" xfId="24316"/>
    <cellStyle name="Normal 12 8 5 2" xfId="24317"/>
    <cellStyle name="Normal 12 8 5 3" xfId="24318"/>
    <cellStyle name="Normal 12 8 6" xfId="24319"/>
    <cellStyle name="Normal 12 8 6 2" xfId="24320"/>
    <cellStyle name="Normal 12 8 6 3" xfId="24321"/>
    <cellStyle name="Normal 12 8 7" xfId="40709"/>
    <cellStyle name="Normal 12 9" xfId="24322"/>
    <cellStyle name="Normal 12 9 2" xfId="24323"/>
    <cellStyle name="Normal 12 9 2 2" xfId="24324"/>
    <cellStyle name="Normal 12 9 2 2 2" xfId="24325"/>
    <cellStyle name="Normal 12 9 2 2 2 2" xfId="24326"/>
    <cellStyle name="Normal 12 9 2 2 2 3" xfId="24327"/>
    <cellStyle name="Normal 12 9 2 2 3" xfId="24328"/>
    <cellStyle name="Normal 12 9 2 2 4" xfId="24329"/>
    <cellStyle name="Normal 12 9 2 3" xfId="24330"/>
    <cellStyle name="Normal 12 9 2 3 2" xfId="24331"/>
    <cellStyle name="Normal 12 9 2 3 3" xfId="24332"/>
    <cellStyle name="Normal 12 9 2 4" xfId="24333"/>
    <cellStyle name="Normal 12 9 2 5" xfId="24334"/>
    <cellStyle name="Normal 12 9 3" xfId="24335"/>
    <cellStyle name="Normal 12 9 3 2" xfId="24336"/>
    <cellStyle name="Normal 12 9 3 2 2" xfId="24337"/>
    <cellStyle name="Normal 12 9 3 2 3" xfId="24338"/>
    <cellStyle name="Normal 12 9 3 3" xfId="24339"/>
    <cellStyle name="Normal 12 9 3 4" xfId="24340"/>
    <cellStyle name="Normal 12 9 4" xfId="24341"/>
    <cellStyle name="Normal 12 9 4 2" xfId="24342"/>
    <cellStyle name="Normal 12 9 4 3" xfId="24343"/>
    <cellStyle name="Normal 12 9 5" xfId="24344"/>
    <cellStyle name="Normal 12 9 5 2" xfId="24345"/>
    <cellStyle name="Normal 12 9 5 3" xfId="24346"/>
    <cellStyle name="Normal 12 9 6" xfId="24347"/>
    <cellStyle name="Normal 12 9 6 2" xfId="24348"/>
    <cellStyle name="Normal 12 9 7" xfId="24349"/>
    <cellStyle name="Normal 13" xfId="24350"/>
    <cellStyle name="Normal 13 10" xfId="24351"/>
    <cellStyle name="Normal 13 10 2" xfId="24352"/>
    <cellStyle name="Normal 13 10 3" xfId="24353"/>
    <cellStyle name="Normal 13 11" xfId="24354"/>
    <cellStyle name="Normal 13 11 2" xfId="24355"/>
    <cellStyle name="Normal 13 11 3" xfId="24356"/>
    <cellStyle name="Normal 13 12" xfId="40710"/>
    <cellStyle name="Normal 13 2" xfId="24357"/>
    <cellStyle name="Normal 13 2 10" xfId="40711"/>
    <cellStyle name="Normal 13 2 2" xfId="24358"/>
    <cellStyle name="Normal 13 2 2 2" xfId="24359"/>
    <cellStyle name="Normal 13 2 2 2 2" xfId="24360"/>
    <cellStyle name="Normal 13 2 2 2 2 2" xfId="24361"/>
    <cellStyle name="Normal 13 2 2 2 2 2 2" xfId="24362"/>
    <cellStyle name="Normal 13 2 2 2 2 2 3" xfId="24363"/>
    <cellStyle name="Normal 13 2 2 2 2 3" xfId="24364"/>
    <cellStyle name="Normal 13 2 2 2 2 4" xfId="24365"/>
    <cellStyle name="Normal 13 2 2 2 3" xfId="24366"/>
    <cellStyle name="Normal 13 2 2 2 3 2" xfId="24367"/>
    <cellStyle name="Normal 13 2 2 2 3 3" xfId="24368"/>
    <cellStyle name="Normal 13 2 2 2 4" xfId="24369"/>
    <cellStyle name="Normal 13 2 2 2 5" xfId="24370"/>
    <cellStyle name="Normal 13 2 2 3" xfId="24371"/>
    <cellStyle name="Normal 13 2 2 3 2" xfId="24372"/>
    <cellStyle name="Normal 13 2 2 3 2 2" xfId="24373"/>
    <cellStyle name="Normal 13 2 2 3 2 3" xfId="24374"/>
    <cellStyle name="Normal 13 2 2 3 3" xfId="24375"/>
    <cellStyle name="Normal 13 2 2 3 4" xfId="24376"/>
    <cellStyle name="Normal 13 2 2 4" xfId="24377"/>
    <cellStyle name="Normal 13 2 2 4 2" xfId="24378"/>
    <cellStyle name="Normal 13 2 2 4 3" xfId="24379"/>
    <cellStyle name="Normal 13 2 2 5" xfId="24380"/>
    <cellStyle name="Normal 13 2 2 5 2" xfId="24381"/>
    <cellStyle name="Normal 13 2 2 5 3" xfId="24382"/>
    <cellStyle name="Normal 13 2 2 6" xfId="24383"/>
    <cellStyle name="Normal 13 2 2 6 2" xfId="24384"/>
    <cellStyle name="Normal 13 2 2 6 3" xfId="24385"/>
    <cellStyle name="Normal 13 2 2 7" xfId="40712"/>
    <cellStyle name="Normal 13 2 3" xfId="24386"/>
    <cellStyle name="Normal 13 2 3 2" xfId="24387"/>
    <cellStyle name="Normal 13 2 3 2 2" xfId="24388"/>
    <cellStyle name="Normal 13 2 3 2 2 2" xfId="24389"/>
    <cellStyle name="Normal 13 2 3 2 2 2 2" xfId="24390"/>
    <cellStyle name="Normal 13 2 3 2 2 2 3" xfId="24391"/>
    <cellStyle name="Normal 13 2 3 2 2 3" xfId="24392"/>
    <cellStyle name="Normal 13 2 3 2 2 4" xfId="24393"/>
    <cellStyle name="Normal 13 2 3 2 3" xfId="24394"/>
    <cellStyle name="Normal 13 2 3 2 3 2" xfId="24395"/>
    <cellStyle name="Normal 13 2 3 2 3 3" xfId="24396"/>
    <cellStyle name="Normal 13 2 3 2 4" xfId="24397"/>
    <cellStyle name="Normal 13 2 3 2 5" xfId="24398"/>
    <cellStyle name="Normal 13 2 3 3" xfId="24399"/>
    <cellStyle name="Normal 13 2 3 3 2" xfId="24400"/>
    <cellStyle name="Normal 13 2 3 3 2 2" xfId="24401"/>
    <cellStyle name="Normal 13 2 3 3 2 3" xfId="24402"/>
    <cellStyle name="Normal 13 2 3 3 3" xfId="24403"/>
    <cellStyle name="Normal 13 2 3 3 4" xfId="24404"/>
    <cellStyle name="Normal 13 2 3 4" xfId="24405"/>
    <cellStyle name="Normal 13 2 3 4 2" xfId="24406"/>
    <cellStyle name="Normal 13 2 3 4 3" xfId="24407"/>
    <cellStyle name="Normal 13 2 3 5" xfId="24408"/>
    <cellStyle name="Normal 13 2 3 5 2" xfId="24409"/>
    <cellStyle name="Normal 13 2 3 5 3" xfId="24410"/>
    <cellStyle name="Normal 13 2 3 6" xfId="24411"/>
    <cellStyle name="Normal 13 2 3 6 2" xfId="24412"/>
    <cellStyle name="Normal 13 2 3 7" xfId="24413"/>
    <cellStyle name="Normal 13 2 4" xfId="24414"/>
    <cellStyle name="Normal 13 2 4 2" xfId="24415"/>
    <cellStyle name="Normal 13 2 4 2 2" xfId="24416"/>
    <cellStyle name="Normal 13 2 4 2 2 2" xfId="24417"/>
    <cellStyle name="Normal 13 2 4 2 2 2 2" xfId="24418"/>
    <cellStyle name="Normal 13 2 4 2 2 2 3" xfId="24419"/>
    <cellStyle name="Normal 13 2 4 2 2 3" xfId="24420"/>
    <cellStyle name="Normal 13 2 4 2 2 4" xfId="24421"/>
    <cellStyle name="Normal 13 2 4 2 3" xfId="24422"/>
    <cellStyle name="Normal 13 2 4 2 3 2" xfId="24423"/>
    <cellStyle name="Normal 13 2 4 2 3 3" xfId="24424"/>
    <cellStyle name="Normal 13 2 4 2 4" xfId="24425"/>
    <cellStyle name="Normal 13 2 4 2 5" xfId="24426"/>
    <cellStyle name="Normal 13 2 4 3" xfId="24427"/>
    <cellStyle name="Normal 13 2 4 3 2" xfId="24428"/>
    <cellStyle name="Normal 13 2 4 3 2 2" xfId="24429"/>
    <cellStyle name="Normal 13 2 4 3 2 3" xfId="24430"/>
    <cellStyle name="Normal 13 2 4 3 3" xfId="24431"/>
    <cellStyle name="Normal 13 2 4 3 4" xfId="24432"/>
    <cellStyle name="Normal 13 2 4 4" xfId="24433"/>
    <cellStyle name="Normal 13 2 4 4 2" xfId="24434"/>
    <cellStyle name="Normal 13 2 4 4 3" xfId="24435"/>
    <cellStyle name="Normal 13 2 4 5" xfId="24436"/>
    <cellStyle name="Normal 13 2 4 5 2" xfId="24437"/>
    <cellStyle name="Normal 13 2 4 5 3" xfId="24438"/>
    <cellStyle name="Normal 13 2 4 6" xfId="24439"/>
    <cellStyle name="Normal 13 2 4 6 2" xfId="24440"/>
    <cellStyle name="Normal 13 2 4 7" xfId="24441"/>
    <cellStyle name="Normal 13 2 5" xfId="24442"/>
    <cellStyle name="Normal 13 2 5 2" xfId="24443"/>
    <cellStyle name="Normal 13 2 5 2 2" xfId="24444"/>
    <cellStyle name="Normal 13 2 5 2 2 2" xfId="24445"/>
    <cellStyle name="Normal 13 2 5 2 2 3" xfId="24446"/>
    <cellStyle name="Normal 13 2 5 2 3" xfId="24447"/>
    <cellStyle name="Normal 13 2 5 2 4" xfId="24448"/>
    <cellStyle name="Normal 13 2 5 3" xfId="24449"/>
    <cellStyle name="Normal 13 2 5 3 2" xfId="24450"/>
    <cellStyle name="Normal 13 2 5 3 3" xfId="24451"/>
    <cellStyle name="Normal 13 2 5 4" xfId="24452"/>
    <cellStyle name="Normal 13 2 5 5" xfId="24453"/>
    <cellStyle name="Normal 13 2 6" xfId="24454"/>
    <cellStyle name="Normal 13 2 6 2" xfId="24455"/>
    <cellStyle name="Normal 13 2 6 2 2" xfId="24456"/>
    <cellStyle name="Normal 13 2 6 2 3" xfId="24457"/>
    <cellStyle name="Normal 13 2 6 3" xfId="24458"/>
    <cellStyle name="Normal 13 2 6 4" xfId="24459"/>
    <cellStyle name="Normal 13 2 7" xfId="24460"/>
    <cellStyle name="Normal 13 2 7 2" xfId="24461"/>
    <cellStyle name="Normal 13 2 7 3" xfId="24462"/>
    <cellStyle name="Normal 13 2 8" xfId="24463"/>
    <cellStyle name="Normal 13 2 8 2" xfId="24464"/>
    <cellStyle name="Normal 13 2 8 3" xfId="24465"/>
    <cellStyle name="Normal 13 2 9" xfId="24466"/>
    <cellStyle name="Normal 13 2 9 2" xfId="24467"/>
    <cellStyle name="Normal 13 2 9 3" xfId="24468"/>
    <cellStyle name="Normal 13 3" xfId="24469"/>
    <cellStyle name="Normal 13 4" xfId="24470"/>
    <cellStyle name="Normal 13 4 2" xfId="24471"/>
    <cellStyle name="Normal 13 4 2 2" xfId="24472"/>
    <cellStyle name="Normal 13 4 2 2 2" xfId="24473"/>
    <cellStyle name="Normal 13 4 2 2 2 2" xfId="24474"/>
    <cellStyle name="Normal 13 4 2 2 2 3" xfId="24475"/>
    <cellStyle name="Normal 13 4 2 2 3" xfId="24476"/>
    <cellStyle name="Normal 13 4 2 2 4" xfId="24477"/>
    <cellStyle name="Normal 13 4 2 3" xfId="24478"/>
    <cellStyle name="Normal 13 4 2 3 2" xfId="24479"/>
    <cellStyle name="Normal 13 4 2 3 3" xfId="24480"/>
    <cellStyle name="Normal 13 4 2 4" xfId="24481"/>
    <cellStyle name="Normal 13 4 2 5" xfId="24482"/>
    <cellStyle name="Normal 13 4 3" xfId="24483"/>
    <cellStyle name="Normal 13 4 3 2" xfId="24484"/>
    <cellStyle name="Normal 13 4 3 2 2" xfId="24485"/>
    <cellStyle name="Normal 13 4 3 2 3" xfId="24486"/>
    <cellStyle name="Normal 13 4 3 3" xfId="24487"/>
    <cellStyle name="Normal 13 4 3 4" xfId="24488"/>
    <cellStyle name="Normal 13 4 4" xfId="24489"/>
    <cellStyle name="Normal 13 4 4 2" xfId="24490"/>
    <cellStyle name="Normal 13 4 4 3" xfId="24491"/>
    <cellStyle name="Normal 13 4 5" xfId="24492"/>
    <cellStyle name="Normal 13 4 5 2" xfId="24493"/>
    <cellStyle name="Normal 13 4 5 3" xfId="24494"/>
    <cellStyle name="Normal 13 4 6" xfId="24495"/>
    <cellStyle name="Normal 13 4 6 2" xfId="24496"/>
    <cellStyle name="Normal 13 4 6 3" xfId="24497"/>
    <cellStyle name="Normal 13 4 7" xfId="40713"/>
    <cellStyle name="Normal 13 5" xfId="24498"/>
    <cellStyle name="Normal 13 5 2" xfId="24499"/>
    <cellStyle name="Normal 13 5 2 2" xfId="24500"/>
    <cellStyle name="Normal 13 5 2 2 2" xfId="24501"/>
    <cellStyle name="Normal 13 5 2 2 2 2" xfId="24502"/>
    <cellStyle name="Normal 13 5 2 2 2 3" xfId="24503"/>
    <cellStyle name="Normal 13 5 2 2 3" xfId="24504"/>
    <cellStyle name="Normal 13 5 2 2 4" xfId="24505"/>
    <cellStyle name="Normal 13 5 2 3" xfId="24506"/>
    <cellStyle name="Normal 13 5 2 3 2" xfId="24507"/>
    <cellStyle name="Normal 13 5 2 3 3" xfId="24508"/>
    <cellStyle name="Normal 13 5 2 4" xfId="24509"/>
    <cellStyle name="Normal 13 5 2 5" xfId="24510"/>
    <cellStyle name="Normal 13 5 3" xfId="24511"/>
    <cellStyle name="Normal 13 5 3 2" xfId="24512"/>
    <cellStyle name="Normal 13 5 3 2 2" xfId="24513"/>
    <cellStyle name="Normal 13 5 3 2 3" xfId="24514"/>
    <cellStyle name="Normal 13 5 3 3" xfId="24515"/>
    <cellStyle name="Normal 13 5 3 4" xfId="24516"/>
    <cellStyle name="Normal 13 5 4" xfId="24517"/>
    <cellStyle name="Normal 13 5 4 2" xfId="24518"/>
    <cellStyle name="Normal 13 5 4 3" xfId="24519"/>
    <cellStyle name="Normal 13 5 5" xfId="24520"/>
    <cellStyle name="Normal 13 5 5 2" xfId="24521"/>
    <cellStyle name="Normal 13 5 5 3" xfId="24522"/>
    <cellStyle name="Normal 13 5 6" xfId="24523"/>
    <cellStyle name="Normal 13 5 6 2" xfId="24524"/>
    <cellStyle name="Normal 13 5 7" xfId="24525"/>
    <cellStyle name="Normal 13 6" xfId="24526"/>
    <cellStyle name="Normal 13 6 2" xfId="24527"/>
    <cellStyle name="Normal 13 6 2 2" xfId="24528"/>
    <cellStyle name="Normal 13 6 2 2 2" xfId="24529"/>
    <cellStyle name="Normal 13 6 2 2 2 2" xfId="24530"/>
    <cellStyle name="Normal 13 6 2 2 2 3" xfId="24531"/>
    <cellStyle name="Normal 13 6 2 2 3" xfId="24532"/>
    <cellStyle name="Normal 13 6 2 2 4" xfId="24533"/>
    <cellStyle name="Normal 13 6 2 3" xfId="24534"/>
    <cellStyle name="Normal 13 6 2 3 2" xfId="24535"/>
    <cellStyle name="Normal 13 6 2 3 3" xfId="24536"/>
    <cellStyle name="Normal 13 6 2 4" xfId="24537"/>
    <cellStyle name="Normal 13 6 2 5" xfId="24538"/>
    <cellStyle name="Normal 13 6 3" xfId="24539"/>
    <cellStyle name="Normal 13 6 3 2" xfId="24540"/>
    <cellStyle name="Normal 13 6 3 2 2" xfId="24541"/>
    <cellStyle name="Normal 13 6 3 2 3" xfId="24542"/>
    <cellStyle name="Normal 13 6 3 3" xfId="24543"/>
    <cellStyle name="Normal 13 6 3 4" xfId="24544"/>
    <cellStyle name="Normal 13 6 4" xfId="24545"/>
    <cellStyle name="Normal 13 6 4 2" xfId="24546"/>
    <cellStyle name="Normal 13 6 4 3" xfId="24547"/>
    <cellStyle name="Normal 13 6 5" xfId="24548"/>
    <cellStyle name="Normal 13 6 5 2" xfId="24549"/>
    <cellStyle name="Normal 13 6 5 3" xfId="24550"/>
    <cellStyle name="Normal 13 6 6" xfId="24551"/>
    <cellStyle name="Normal 13 6 6 2" xfId="24552"/>
    <cellStyle name="Normal 13 6 7" xfId="24553"/>
    <cellStyle name="Normal 13 7" xfId="24554"/>
    <cellStyle name="Normal 13 7 2" xfId="24555"/>
    <cellStyle name="Normal 13 7 2 2" xfId="24556"/>
    <cellStyle name="Normal 13 7 2 2 2" xfId="24557"/>
    <cellStyle name="Normal 13 7 2 2 3" xfId="24558"/>
    <cellStyle name="Normal 13 7 2 3" xfId="24559"/>
    <cellStyle name="Normal 13 7 2 4" xfId="24560"/>
    <cellStyle name="Normal 13 7 3" xfId="24561"/>
    <cellStyle name="Normal 13 7 3 2" xfId="24562"/>
    <cellStyle name="Normal 13 7 3 3" xfId="24563"/>
    <cellStyle name="Normal 13 7 4" xfId="24564"/>
    <cellStyle name="Normal 13 7 5" xfId="24565"/>
    <cellStyle name="Normal 13 8" xfId="24566"/>
    <cellStyle name="Normal 13 8 2" xfId="24567"/>
    <cellStyle name="Normal 13 8 2 2" xfId="24568"/>
    <cellStyle name="Normal 13 8 2 3" xfId="24569"/>
    <cellStyle name="Normal 13 8 3" xfId="24570"/>
    <cellStyle name="Normal 13 8 4" xfId="24571"/>
    <cellStyle name="Normal 13 9" xfId="24572"/>
    <cellStyle name="Normal 13 9 2" xfId="24573"/>
    <cellStyle name="Normal 13 9 3" xfId="24574"/>
    <cellStyle name="Normal 14" xfId="24575"/>
    <cellStyle name="Normal 15" xfId="24576"/>
    <cellStyle name="Normal 15 10" xfId="24577"/>
    <cellStyle name="Normal 15 10 2" xfId="24578"/>
    <cellStyle name="Normal 15 10 3" xfId="24579"/>
    <cellStyle name="Normal 15 11" xfId="40714"/>
    <cellStyle name="Normal 15 2" xfId="24580"/>
    <cellStyle name="Normal 15 2 2" xfId="24581"/>
    <cellStyle name="Normal 15 2 2 2" xfId="24582"/>
    <cellStyle name="Normal 15 2 2 2 2" xfId="24583"/>
    <cellStyle name="Normal 15 2 2 2 2 2" xfId="24584"/>
    <cellStyle name="Normal 15 2 2 2 2 3" xfId="24585"/>
    <cellStyle name="Normal 15 2 2 2 3" xfId="24586"/>
    <cellStyle name="Normal 15 2 2 2 4" xfId="24587"/>
    <cellStyle name="Normal 15 2 2 3" xfId="24588"/>
    <cellStyle name="Normal 15 2 2 3 2" xfId="24589"/>
    <cellStyle name="Normal 15 2 2 3 3" xfId="24590"/>
    <cellStyle name="Normal 15 2 2 4" xfId="24591"/>
    <cellStyle name="Normal 15 2 2 5" xfId="24592"/>
    <cellStyle name="Normal 15 2 3" xfId="24593"/>
    <cellStyle name="Normal 15 2 3 2" xfId="24594"/>
    <cellStyle name="Normal 15 2 3 2 2" xfId="24595"/>
    <cellStyle name="Normal 15 2 3 2 3" xfId="24596"/>
    <cellStyle name="Normal 15 2 3 3" xfId="24597"/>
    <cellStyle name="Normal 15 2 3 4" xfId="24598"/>
    <cellStyle name="Normal 15 2 4" xfId="24599"/>
    <cellStyle name="Normal 15 2 4 2" xfId="24600"/>
    <cellStyle name="Normal 15 2 4 3" xfId="24601"/>
    <cellStyle name="Normal 15 2 5" xfId="24602"/>
    <cellStyle name="Normal 15 2 5 2" xfId="24603"/>
    <cellStyle name="Normal 15 2 5 3" xfId="24604"/>
    <cellStyle name="Normal 15 2 6" xfId="24605"/>
    <cellStyle name="Normal 15 2 6 2" xfId="24606"/>
    <cellStyle name="Normal 15 2 6 3" xfId="24607"/>
    <cellStyle name="Normal 15 2 7" xfId="40715"/>
    <cellStyle name="Normal 15 3" xfId="24608"/>
    <cellStyle name="Normal 15 3 2" xfId="24609"/>
    <cellStyle name="Normal 15 3 2 2" xfId="24610"/>
    <cellStyle name="Normal 15 3 2 2 2" xfId="24611"/>
    <cellStyle name="Normal 15 3 2 2 2 2" xfId="24612"/>
    <cellStyle name="Normal 15 3 2 2 2 3" xfId="24613"/>
    <cellStyle name="Normal 15 3 2 2 3" xfId="24614"/>
    <cellStyle name="Normal 15 3 2 2 4" xfId="24615"/>
    <cellStyle name="Normal 15 3 2 3" xfId="24616"/>
    <cellStyle name="Normal 15 3 2 3 2" xfId="24617"/>
    <cellStyle name="Normal 15 3 2 3 3" xfId="24618"/>
    <cellStyle name="Normal 15 3 2 4" xfId="24619"/>
    <cellStyle name="Normal 15 3 2 5" xfId="24620"/>
    <cellStyle name="Normal 15 3 3" xfId="24621"/>
    <cellStyle name="Normal 15 3 3 2" xfId="24622"/>
    <cellStyle name="Normal 15 3 3 2 2" xfId="24623"/>
    <cellStyle name="Normal 15 3 3 2 3" xfId="24624"/>
    <cellStyle name="Normal 15 3 3 3" xfId="24625"/>
    <cellStyle name="Normal 15 3 3 4" xfId="24626"/>
    <cellStyle name="Normal 15 3 4" xfId="24627"/>
    <cellStyle name="Normal 15 3 4 2" xfId="24628"/>
    <cellStyle name="Normal 15 3 4 3" xfId="24629"/>
    <cellStyle name="Normal 15 3 5" xfId="24630"/>
    <cellStyle name="Normal 15 3 5 2" xfId="24631"/>
    <cellStyle name="Normal 15 3 5 3" xfId="24632"/>
    <cellStyle name="Normal 15 3 6" xfId="24633"/>
    <cellStyle name="Normal 15 3 6 2" xfId="24634"/>
    <cellStyle name="Normal 15 3 7" xfId="24635"/>
    <cellStyle name="Normal 15 4" xfId="24636"/>
    <cellStyle name="Normal 15 4 2" xfId="24637"/>
    <cellStyle name="Normal 15 4 2 2" xfId="24638"/>
    <cellStyle name="Normal 15 4 2 2 2" xfId="24639"/>
    <cellStyle name="Normal 15 4 2 2 2 2" xfId="24640"/>
    <cellStyle name="Normal 15 4 2 2 2 3" xfId="24641"/>
    <cellStyle name="Normal 15 4 2 2 3" xfId="24642"/>
    <cellStyle name="Normal 15 4 2 2 4" xfId="24643"/>
    <cellStyle name="Normal 15 4 2 3" xfId="24644"/>
    <cellStyle name="Normal 15 4 2 3 2" xfId="24645"/>
    <cellStyle name="Normal 15 4 2 3 3" xfId="24646"/>
    <cellStyle name="Normal 15 4 2 4" xfId="24647"/>
    <cellStyle name="Normal 15 4 2 5" xfId="24648"/>
    <cellStyle name="Normal 15 4 3" xfId="24649"/>
    <cellStyle name="Normal 15 4 3 2" xfId="24650"/>
    <cellStyle name="Normal 15 4 3 2 2" xfId="24651"/>
    <cellStyle name="Normal 15 4 3 2 3" xfId="24652"/>
    <cellStyle name="Normal 15 4 3 3" xfId="24653"/>
    <cellStyle name="Normal 15 4 3 4" xfId="24654"/>
    <cellStyle name="Normal 15 4 4" xfId="24655"/>
    <cellStyle name="Normal 15 4 4 2" xfId="24656"/>
    <cellStyle name="Normal 15 4 4 3" xfId="24657"/>
    <cellStyle name="Normal 15 4 5" xfId="24658"/>
    <cellStyle name="Normal 15 4 5 2" xfId="24659"/>
    <cellStyle name="Normal 15 4 5 3" xfId="24660"/>
    <cellStyle name="Normal 15 4 6" xfId="24661"/>
    <cellStyle name="Normal 15 4 6 2" xfId="24662"/>
    <cellStyle name="Normal 15 4 7" xfId="24663"/>
    <cellStyle name="Normal 15 5" xfId="24664"/>
    <cellStyle name="Normal 15 5 2" xfId="24665"/>
    <cellStyle name="Normal 15 5 2 2" xfId="24666"/>
    <cellStyle name="Normal 15 5 2 2 2" xfId="24667"/>
    <cellStyle name="Normal 15 5 2 2 3" xfId="24668"/>
    <cellStyle name="Normal 15 5 2 3" xfId="24669"/>
    <cellStyle name="Normal 15 5 2 4" xfId="24670"/>
    <cellStyle name="Normal 15 5 3" xfId="24671"/>
    <cellStyle name="Normal 15 5 3 2" xfId="24672"/>
    <cellStyle name="Normal 15 5 3 3" xfId="24673"/>
    <cellStyle name="Normal 15 5 4" xfId="24674"/>
    <cellStyle name="Normal 15 5 5" xfId="24675"/>
    <cellStyle name="Normal 15 6" xfId="24676"/>
    <cellStyle name="Normal 15 6 2" xfId="24677"/>
    <cellStyle name="Normal 15 6 2 2" xfId="24678"/>
    <cellStyle name="Normal 15 6 2 3" xfId="24679"/>
    <cellStyle name="Normal 15 6 3" xfId="24680"/>
    <cellStyle name="Normal 15 6 4" xfId="24681"/>
    <cellStyle name="Normal 15 7" xfId="24682"/>
    <cellStyle name="Normal 15 7 2" xfId="24683"/>
    <cellStyle name="Normal 15 7 3" xfId="24684"/>
    <cellStyle name="Normal 15 8" xfId="24685"/>
    <cellStyle name="Normal 15 8 2" xfId="24686"/>
    <cellStyle name="Normal 15 8 3" xfId="24687"/>
    <cellStyle name="Normal 15 9" xfId="24688"/>
    <cellStyle name="Normal 15 9 2" xfId="24689"/>
    <cellStyle name="Normal 15 9 3" xfId="24690"/>
    <cellStyle name="Normal 16" xfId="24691"/>
    <cellStyle name="Normal 16 2" xfId="24692"/>
    <cellStyle name="Normal 16 2 2" xfId="24693"/>
    <cellStyle name="Normal 16 2 2 2" xfId="24694"/>
    <cellStyle name="Normal 16 2 2 2 2" xfId="24695"/>
    <cellStyle name="Normal 16 2 2 2 3" xfId="24696"/>
    <cellStyle name="Normal 16 2 2 3" xfId="24697"/>
    <cellStyle name="Normal 16 2 2 4" xfId="24698"/>
    <cellStyle name="Normal 16 2 3" xfId="24699"/>
    <cellStyle name="Normal 16 2 3 2" xfId="24700"/>
    <cellStyle name="Normal 16 2 3 3" xfId="24701"/>
    <cellStyle name="Normal 16 2 4" xfId="24702"/>
    <cellStyle name="Normal 16 2 4 2" xfId="24703"/>
    <cellStyle name="Normal 16 2 4 3" xfId="24704"/>
    <cellStyle name="Normal 16 2 5" xfId="40716"/>
    <cellStyle name="Normal 16 3" xfId="24705"/>
    <cellStyle name="Normal 16 3 2" xfId="24706"/>
    <cellStyle name="Normal 16 3 2 2" xfId="24707"/>
    <cellStyle name="Normal 16 3 2 3" xfId="24708"/>
    <cellStyle name="Normal 16 3 3" xfId="24709"/>
    <cellStyle name="Normal 16 3 4" xfId="24710"/>
    <cellStyle name="Normal 16 4" xfId="24711"/>
    <cellStyle name="Normal 16 4 2" xfId="24712"/>
    <cellStyle name="Normal 16 4 3" xfId="24713"/>
    <cellStyle name="Normal 16 5" xfId="24714"/>
    <cellStyle name="Normal 16 5 2" xfId="24715"/>
    <cellStyle name="Normal 16 5 3" xfId="24716"/>
    <cellStyle name="Normal 16 6" xfId="24717"/>
    <cellStyle name="Normal 16 6 2" xfId="24718"/>
    <cellStyle name="Normal 16 6 3" xfId="24719"/>
    <cellStyle name="Normal 16 7" xfId="40717"/>
    <cellStyle name="Normal 17" xfId="24720"/>
    <cellStyle name="Normal 17 2" xfId="24721"/>
    <cellStyle name="Normal 17 2 2" xfId="40718"/>
    <cellStyle name="Normal 17 3" xfId="24722"/>
    <cellStyle name="Normal 17 3 2" xfId="24723"/>
    <cellStyle name="Normal 17 3 3" xfId="24724"/>
    <cellStyle name="Normal 17 4" xfId="40719"/>
    <cellStyle name="Normal 18" xfId="24725"/>
    <cellStyle name="Normal 18 2" xfId="24726"/>
    <cellStyle name="Normal 18 2 2" xfId="24727"/>
    <cellStyle name="Normal 18 2 3" xfId="24728"/>
    <cellStyle name="Normal 18 3" xfId="24729"/>
    <cellStyle name="Normal 18 3 2" xfId="24730"/>
    <cellStyle name="Normal 18 3 3" xfId="24731"/>
    <cellStyle name="Normal 18 4" xfId="40720"/>
    <cellStyle name="Normal 19" xfId="24732"/>
    <cellStyle name="Normal 19 2" xfId="24733"/>
    <cellStyle name="Normal 19 2 2" xfId="24734"/>
    <cellStyle name="Normal 19 2 2 2" xfId="24735"/>
    <cellStyle name="Normal 19 2 3" xfId="24736"/>
    <cellStyle name="Normal 19 3" xfId="24737"/>
    <cellStyle name="Normal 19 3 2" xfId="24738"/>
    <cellStyle name="Normal 19 3 3" xfId="24739"/>
    <cellStyle name="Normal 19 4" xfId="24740"/>
    <cellStyle name="Normal 19 4 2" xfId="24741"/>
    <cellStyle name="Normal 19 4 3" xfId="24742"/>
    <cellStyle name="Normal 19 5" xfId="24743"/>
    <cellStyle name="Normal 19 6" xfId="24744"/>
    <cellStyle name="Normal 2" xfId="24745"/>
    <cellStyle name="Normal 2 10" xfId="24746"/>
    <cellStyle name="Normal 2 10 2" xfId="24747"/>
    <cellStyle name="Normal 2 10 3" xfId="40721"/>
    <cellStyle name="Normal 2 2" xfId="24748"/>
    <cellStyle name="Normal 2 2 2" xfId="24749"/>
    <cellStyle name="Normal 2 3" xfId="24750"/>
    <cellStyle name="Normal 2 3 2" xfId="24751"/>
    <cellStyle name="Normal 2 4" xfId="24752"/>
    <cellStyle name="Normal 2 4 2" xfId="24753"/>
    <cellStyle name="Normal 2 5" xfId="24754"/>
    <cellStyle name="Normal 2 5 2" xfId="24755"/>
    <cellStyle name="Normal 2 6" xfId="24756"/>
    <cellStyle name="Normal 2 6 2" xfId="24757"/>
    <cellStyle name="Normal 2 7" xfId="24758"/>
    <cellStyle name="Normal 2 7 2" xfId="24759"/>
    <cellStyle name="Normal 2 8" xfId="24760"/>
    <cellStyle name="Normal 2 8 2" xfId="24761"/>
    <cellStyle name="Normal 2 9" xfId="24762"/>
    <cellStyle name="Normal 2 9 2" xfId="24763"/>
    <cellStyle name="Normal 20" xfId="24764"/>
    <cellStyle name="Normal 20 2" xfId="24765"/>
    <cellStyle name="Normal 20 2 2" xfId="24766"/>
    <cellStyle name="Normal 20 2 3" xfId="24767"/>
    <cellStyle name="Normal 20 3" xfId="24768"/>
    <cellStyle name="Normal 20 4" xfId="24769"/>
    <cellStyle name="Normal 21" xfId="24770"/>
    <cellStyle name="Normal 21 2" xfId="24771"/>
    <cellStyle name="Normal 21 3" xfId="24772"/>
    <cellStyle name="Normal 22" xfId="24773"/>
    <cellStyle name="Normal 22 2" xfId="24774"/>
    <cellStyle name="Normal 22 3" xfId="24775"/>
    <cellStyle name="Normal 23" xfId="24776"/>
    <cellStyle name="Normal 23 2" xfId="24777"/>
    <cellStyle name="Normal 24" xfId="24778"/>
    <cellStyle name="Normal 25" xfId="24779"/>
    <cellStyle name="Normal 26" xfId="40722"/>
    <cellStyle name="Normal 3" xfId="24780"/>
    <cellStyle name="Normal 3 10" xfId="24781"/>
    <cellStyle name="Normal 3 10 2" xfId="24782"/>
    <cellStyle name="Normal 3 10 2 2" xfId="24783"/>
    <cellStyle name="Normal 3 10 2 2 2" xfId="24784"/>
    <cellStyle name="Normal 3 10 2 2 2 2" xfId="24785"/>
    <cellStyle name="Normal 3 10 2 2 2 3" xfId="24786"/>
    <cellStyle name="Normal 3 10 2 2 3" xfId="24787"/>
    <cellStyle name="Normal 3 10 2 2 4" xfId="24788"/>
    <cellStyle name="Normal 3 10 2 3" xfId="24789"/>
    <cellStyle name="Normal 3 10 2 3 2" xfId="24790"/>
    <cellStyle name="Normal 3 10 2 3 3" xfId="24791"/>
    <cellStyle name="Normal 3 10 2 4" xfId="24792"/>
    <cellStyle name="Normal 3 10 2 5" xfId="24793"/>
    <cellStyle name="Normal 3 10 3" xfId="24794"/>
    <cellStyle name="Normal 3 10 3 2" xfId="24795"/>
    <cellStyle name="Normal 3 10 3 2 2" xfId="24796"/>
    <cellStyle name="Normal 3 10 3 2 3" xfId="24797"/>
    <cellStyle name="Normal 3 10 3 3" xfId="24798"/>
    <cellStyle name="Normal 3 10 3 4" xfId="24799"/>
    <cellStyle name="Normal 3 10 4" xfId="24800"/>
    <cellStyle name="Normal 3 10 4 2" xfId="24801"/>
    <cellStyle name="Normal 3 10 4 3" xfId="24802"/>
    <cellStyle name="Normal 3 10 5" xfId="24803"/>
    <cellStyle name="Normal 3 10 5 2" xfId="24804"/>
    <cellStyle name="Normal 3 10 5 3" xfId="24805"/>
    <cellStyle name="Normal 3 10 6" xfId="24806"/>
    <cellStyle name="Normal 3 10 6 2" xfId="24807"/>
    <cellStyle name="Normal 3 10 7" xfId="24808"/>
    <cellStyle name="Normal 3 11" xfId="24809"/>
    <cellStyle name="Normal 3 11 2" xfId="24810"/>
    <cellStyle name="Normal 3 11 2 2" xfId="24811"/>
    <cellStyle name="Normal 3 11 2 2 2" xfId="24812"/>
    <cellStyle name="Normal 3 11 2 2 3" xfId="24813"/>
    <cellStyle name="Normal 3 11 2 3" xfId="24814"/>
    <cellStyle name="Normal 3 11 2 4" xfId="24815"/>
    <cellStyle name="Normal 3 11 3" xfId="24816"/>
    <cellStyle name="Normal 3 11 3 2" xfId="24817"/>
    <cellStyle name="Normal 3 11 3 3" xfId="24818"/>
    <cellStyle name="Normal 3 11 4" xfId="24819"/>
    <cellStyle name="Normal 3 11 4 2" xfId="24820"/>
    <cellStyle name="Normal 3 11 4 3" xfId="24821"/>
    <cellStyle name="Normal 3 11 5" xfId="24822"/>
    <cellStyle name="Normal 3 11 5 2" xfId="24823"/>
    <cellStyle name="Normal 3 11 6" xfId="24824"/>
    <cellStyle name="Normal 3 12" xfId="24825"/>
    <cellStyle name="Normal 3 12 2" xfId="24826"/>
    <cellStyle name="Normal 3 12 2 2" xfId="24827"/>
    <cellStyle name="Normal 3 12 2 3" xfId="24828"/>
    <cellStyle name="Normal 3 12 3" xfId="24829"/>
    <cellStyle name="Normal 3 12 3 2" xfId="24830"/>
    <cellStyle name="Normal 3 12 3 3" xfId="24831"/>
    <cellStyle name="Normal 3 12 4" xfId="24832"/>
    <cellStyle name="Normal 3 12 4 2" xfId="24833"/>
    <cellStyle name="Normal 3 12 5" xfId="24834"/>
    <cellStyle name="Normal 3 13" xfId="24835"/>
    <cellStyle name="Normal 3 13 2" xfId="24836"/>
    <cellStyle name="Normal 3 13 3" xfId="24837"/>
    <cellStyle name="Normal 3 14" xfId="24838"/>
    <cellStyle name="Normal 3 14 2" xfId="24839"/>
    <cellStyle name="Normal 3 14 3" xfId="24840"/>
    <cellStyle name="Normal 3 15" xfId="40723"/>
    <cellStyle name="Normal 3 2" xfId="24841"/>
    <cellStyle name="Normal 3 2 2" xfId="24842"/>
    <cellStyle name="Normal 3 3" xfId="24843"/>
    <cellStyle name="Normal 3 3 10" xfId="24844"/>
    <cellStyle name="Normal 3 3 10 2" xfId="24845"/>
    <cellStyle name="Normal 3 3 10 2 2" xfId="24846"/>
    <cellStyle name="Normal 3 3 10 2 2 2" xfId="24847"/>
    <cellStyle name="Normal 3 3 10 2 2 3" xfId="24848"/>
    <cellStyle name="Normal 3 3 10 2 3" xfId="24849"/>
    <cellStyle name="Normal 3 3 10 2 4" xfId="24850"/>
    <cellStyle name="Normal 3 3 10 3" xfId="24851"/>
    <cellStyle name="Normal 3 3 10 3 2" xfId="24852"/>
    <cellStyle name="Normal 3 3 10 3 3" xfId="24853"/>
    <cellStyle name="Normal 3 3 10 4" xfId="24854"/>
    <cellStyle name="Normal 3 3 10 4 2" xfId="24855"/>
    <cellStyle name="Normal 3 3 10 4 3" xfId="24856"/>
    <cellStyle name="Normal 3 3 10 5" xfId="24857"/>
    <cellStyle name="Normal 3 3 10 5 2" xfId="24858"/>
    <cellStyle name="Normal 3 3 10 6" xfId="24859"/>
    <cellStyle name="Normal 3 3 11" xfId="24860"/>
    <cellStyle name="Normal 3 3 11 2" xfId="24861"/>
    <cellStyle name="Normal 3 3 11 2 2" xfId="24862"/>
    <cellStyle name="Normal 3 3 11 2 3" xfId="24863"/>
    <cellStyle name="Normal 3 3 11 3" xfId="24864"/>
    <cellStyle name="Normal 3 3 11 4" xfId="24865"/>
    <cellStyle name="Normal 3 3 12" xfId="24866"/>
    <cellStyle name="Normal 3 3 12 2" xfId="24867"/>
    <cellStyle name="Normal 3 3 12 3" xfId="24868"/>
    <cellStyle name="Normal 3 3 13" xfId="24869"/>
    <cellStyle name="Normal 3 3 13 2" xfId="24870"/>
    <cellStyle name="Normal 3 3 13 3" xfId="24871"/>
    <cellStyle name="Normal 3 3 14" xfId="24872"/>
    <cellStyle name="Normal 3 3 14 2" xfId="24873"/>
    <cellStyle name="Normal 3 3 14 3" xfId="24874"/>
    <cellStyle name="Normal 3 3 15" xfId="40724"/>
    <cellStyle name="Normal 3 3 2" xfId="24875"/>
    <cellStyle name="Normal 3 3 2 10" xfId="24876"/>
    <cellStyle name="Normal 3 3 2 10 2" xfId="24877"/>
    <cellStyle name="Normal 3 3 2 10 2 2" xfId="24878"/>
    <cellStyle name="Normal 3 3 2 10 2 3" xfId="24879"/>
    <cellStyle name="Normal 3 3 2 10 3" xfId="24880"/>
    <cellStyle name="Normal 3 3 2 10 4" xfId="24881"/>
    <cellStyle name="Normal 3 3 2 11" xfId="24882"/>
    <cellStyle name="Normal 3 3 2 11 2" xfId="24883"/>
    <cellStyle name="Normal 3 3 2 11 3" xfId="24884"/>
    <cellStyle name="Normal 3 3 2 12" xfId="24885"/>
    <cellStyle name="Normal 3 3 2 12 2" xfId="24886"/>
    <cellStyle name="Normal 3 3 2 12 3" xfId="24887"/>
    <cellStyle name="Normal 3 3 2 13" xfId="24888"/>
    <cellStyle name="Normal 3 3 2 13 2" xfId="24889"/>
    <cellStyle name="Normal 3 3 2 13 3" xfId="24890"/>
    <cellStyle name="Normal 3 3 2 14" xfId="40725"/>
    <cellStyle name="Normal 3 3 2 2" xfId="24891"/>
    <cellStyle name="Normal 3 3 2 2 10" xfId="24892"/>
    <cellStyle name="Normal 3 3 2 2 10 2" xfId="24893"/>
    <cellStyle name="Normal 3 3 2 2 10 3" xfId="24894"/>
    <cellStyle name="Normal 3 3 2 2 11" xfId="24895"/>
    <cellStyle name="Normal 3 3 2 2 11 2" xfId="24896"/>
    <cellStyle name="Normal 3 3 2 2 11 3" xfId="24897"/>
    <cellStyle name="Normal 3 3 2 2 12" xfId="40726"/>
    <cellStyle name="Normal 3 3 2 2 2" xfId="24898"/>
    <cellStyle name="Normal 3 3 2 2 2 10" xfId="24899"/>
    <cellStyle name="Normal 3 3 2 2 2 10 2" xfId="24900"/>
    <cellStyle name="Normal 3 3 2 2 2 10 3" xfId="24901"/>
    <cellStyle name="Normal 3 3 2 2 2 11" xfId="40727"/>
    <cellStyle name="Normal 3 3 2 2 2 2" xfId="24902"/>
    <cellStyle name="Normal 3 3 2 2 2 2 10" xfId="40728"/>
    <cellStyle name="Normal 3 3 2 2 2 2 2" xfId="24903"/>
    <cellStyle name="Normal 3 3 2 2 2 2 2 2" xfId="24904"/>
    <cellStyle name="Normal 3 3 2 2 2 2 2 2 2" xfId="24905"/>
    <cellStyle name="Normal 3 3 2 2 2 2 2 2 2 2" xfId="24906"/>
    <cellStyle name="Normal 3 3 2 2 2 2 2 2 2 2 2" xfId="24907"/>
    <cellStyle name="Normal 3 3 2 2 2 2 2 2 2 2 3" xfId="24908"/>
    <cellStyle name="Normal 3 3 2 2 2 2 2 2 2 3" xfId="24909"/>
    <cellStyle name="Normal 3 3 2 2 2 2 2 2 2 4" xfId="24910"/>
    <cellStyle name="Normal 3 3 2 2 2 2 2 2 3" xfId="24911"/>
    <cellStyle name="Normal 3 3 2 2 2 2 2 2 3 2" xfId="24912"/>
    <cellStyle name="Normal 3 3 2 2 2 2 2 2 3 3" xfId="24913"/>
    <cellStyle name="Normal 3 3 2 2 2 2 2 2 4" xfId="24914"/>
    <cellStyle name="Normal 3 3 2 2 2 2 2 2 5" xfId="24915"/>
    <cellStyle name="Normal 3 3 2 2 2 2 2 3" xfId="24916"/>
    <cellStyle name="Normal 3 3 2 2 2 2 2 3 2" xfId="24917"/>
    <cellStyle name="Normal 3 3 2 2 2 2 2 3 2 2" xfId="24918"/>
    <cellStyle name="Normal 3 3 2 2 2 2 2 3 2 3" xfId="24919"/>
    <cellStyle name="Normal 3 3 2 2 2 2 2 3 3" xfId="24920"/>
    <cellStyle name="Normal 3 3 2 2 2 2 2 3 4" xfId="24921"/>
    <cellStyle name="Normal 3 3 2 2 2 2 2 4" xfId="24922"/>
    <cellStyle name="Normal 3 3 2 2 2 2 2 4 2" xfId="24923"/>
    <cellStyle name="Normal 3 3 2 2 2 2 2 4 3" xfId="24924"/>
    <cellStyle name="Normal 3 3 2 2 2 2 2 5" xfId="24925"/>
    <cellStyle name="Normal 3 3 2 2 2 2 2 5 2" xfId="24926"/>
    <cellStyle name="Normal 3 3 2 2 2 2 2 5 3" xfId="24927"/>
    <cellStyle name="Normal 3 3 2 2 2 2 2 6" xfId="24928"/>
    <cellStyle name="Normal 3 3 2 2 2 2 2 6 2" xfId="24929"/>
    <cellStyle name="Normal 3 3 2 2 2 2 2 6 3" xfId="24930"/>
    <cellStyle name="Normal 3 3 2 2 2 2 2 7" xfId="40729"/>
    <cellStyle name="Normal 3 3 2 2 2 2 3" xfId="24931"/>
    <cellStyle name="Normal 3 3 2 2 2 2 3 2" xfId="24932"/>
    <cellStyle name="Normal 3 3 2 2 2 2 3 2 2" xfId="24933"/>
    <cellStyle name="Normal 3 3 2 2 2 2 3 2 2 2" xfId="24934"/>
    <cellStyle name="Normal 3 3 2 2 2 2 3 2 2 2 2" xfId="24935"/>
    <cellStyle name="Normal 3 3 2 2 2 2 3 2 2 2 3" xfId="24936"/>
    <cellStyle name="Normal 3 3 2 2 2 2 3 2 2 3" xfId="24937"/>
    <cellStyle name="Normal 3 3 2 2 2 2 3 2 2 4" xfId="24938"/>
    <cellStyle name="Normal 3 3 2 2 2 2 3 2 3" xfId="24939"/>
    <cellStyle name="Normal 3 3 2 2 2 2 3 2 3 2" xfId="24940"/>
    <cellStyle name="Normal 3 3 2 2 2 2 3 2 3 3" xfId="24941"/>
    <cellStyle name="Normal 3 3 2 2 2 2 3 2 4" xfId="24942"/>
    <cellStyle name="Normal 3 3 2 2 2 2 3 2 5" xfId="24943"/>
    <cellStyle name="Normal 3 3 2 2 2 2 3 3" xfId="24944"/>
    <cellStyle name="Normal 3 3 2 2 2 2 3 3 2" xfId="24945"/>
    <cellStyle name="Normal 3 3 2 2 2 2 3 3 2 2" xfId="24946"/>
    <cellStyle name="Normal 3 3 2 2 2 2 3 3 2 3" xfId="24947"/>
    <cellStyle name="Normal 3 3 2 2 2 2 3 3 3" xfId="24948"/>
    <cellStyle name="Normal 3 3 2 2 2 2 3 3 4" xfId="24949"/>
    <cellStyle name="Normal 3 3 2 2 2 2 3 4" xfId="24950"/>
    <cellStyle name="Normal 3 3 2 2 2 2 3 4 2" xfId="24951"/>
    <cellStyle name="Normal 3 3 2 2 2 2 3 4 3" xfId="24952"/>
    <cellStyle name="Normal 3 3 2 2 2 2 3 5" xfId="24953"/>
    <cellStyle name="Normal 3 3 2 2 2 2 3 5 2" xfId="24954"/>
    <cellStyle name="Normal 3 3 2 2 2 2 3 5 3" xfId="24955"/>
    <cellStyle name="Normal 3 3 2 2 2 2 3 6" xfId="24956"/>
    <cellStyle name="Normal 3 3 2 2 2 2 3 6 2" xfId="24957"/>
    <cellStyle name="Normal 3 3 2 2 2 2 3 7" xfId="24958"/>
    <cellStyle name="Normal 3 3 2 2 2 2 4" xfId="24959"/>
    <cellStyle name="Normal 3 3 2 2 2 2 4 2" xfId="24960"/>
    <cellStyle name="Normal 3 3 2 2 2 2 4 2 2" xfId="24961"/>
    <cellStyle name="Normal 3 3 2 2 2 2 4 2 2 2" xfId="24962"/>
    <cellStyle name="Normal 3 3 2 2 2 2 4 2 2 2 2" xfId="24963"/>
    <cellStyle name="Normal 3 3 2 2 2 2 4 2 2 2 3" xfId="24964"/>
    <cellStyle name="Normal 3 3 2 2 2 2 4 2 2 3" xfId="24965"/>
    <cellStyle name="Normal 3 3 2 2 2 2 4 2 2 4" xfId="24966"/>
    <cellStyle name="Normal 3 3 2 2 2 2 4 2 3" xfId="24967"/>
    <cellStyle name="Normal 3 3 2 2 2 2 4 2 3 2" xfId="24968"/>
    <cellStyle name="Normal 3 3 2 2 2 2 4 2 3 3" xfId="24969"/>
    <cellStyle name="Normal 3 3 2 2 2 2 4 2 4" xfId="24970"/>
    <cellStyle name="Normal 3 3 2 2 2 2 4 2 5" xfId="24971"/>
    <cellStyle name="Normal 3 3 2 2 2 2 4 3" xfId="24972"/>
    <cellStyle name="Normal 3 3 2 2 2 2 4 3 2" xfId="24973"/>
    <cellStyle name="Normal 3 3 2 2 2 2 4 3 2 2" xfId="24974"/>
    <cellStyle name="Normal 3 3 2 2 2 2 4 3 2 3" xfId="24975"/>
    <cellStyle name="Normal 3 3 2 2 2 2 4 3 3" xfId="24976"/>
    <cellStyle name="Normal 3 3 2 2 2 2 4 3 4" xfId="24977"/>
    <cellStyle name="Normal 3 3 2 2 2 2 4 4" xfId="24978"/>
    <cellStyle name="Normal 3 3 2 2 2 2 4 4 2" xfId="24979"/>
    <cellStyle name="Normal 3 3 2 2 2 2 4 4 3" xfId="24980"/>
    <cellStyle name="Normal 3 3 2 2 2 2 4 5" xfId="24981"/>
    <cellStyle name="Normal 3 3 2 2 2 2 4 5 2" xfId="24982"/>
    <cellStyle name="Normal 3 3 2 2 2 2 4 5 3" xfId="24983"/>
    <cellStyle name="Normal 3 3 2 2 2 2 4 6" xfId="24984"/>
    <cellStyle name="Normal 3 3 2 2 2 2 4 6 2" xfId="24985"/>
    <cellStyle name="Normal 3 3 2 2 2 2 4 7" xfId="24986"/>
    <cellStyle name="Normal 3 3 2 2 2 2 5" xfId="24987"/>
    <cellStyle name="Normal 3 3 2 2 2 2 5 2" xfId="24988"/>
    <cellStyle name="Normal 3 3 2 2 2 2 5 2 2" xfId="24989"/>
    <cellStyle name="Normal 3 3 2 2 2 2 5 2 2 2" xfId="24990"/>
    <cellStyle name="Normal 3 3 2 2 2 2 5 2 2 3" xfId="24991"/>
    <cellStyle name="Normal 3 3 2 2 2 2 5 2 3" xfId="24992"/>
    <cellStyle name="Normal 3 3 2 2 2 2 5 2 4" xfId="24993"/>
    <cellStyle name="Normal 3 3 2 2 2 2 5 3" xfId="24994"/>
    <cellStyle name="Normal 3 3 2 2 2 2 5 3 2" xfId="24995"/>
    <cellStyle name="Normal 3 3 2 2 2 2 5 3 3" xfId="24996"/>
    <cellStyle name="Normal 3 3 2 2 2 2 5 4" xfId="24997"/>
    <cellStyle name="Normal 3 3 2 2 2 2 5 5" xfId="24998"/>
    <cellStyle name="Normal 3 3 2 2 2 2 6" xfId="24999"/>
    <cellStyle name="Normal 3 3 2 2 2 2 6 2" xfId="25000"/>
    <cellStyle name="Normal 3 3 2 2 2 2 6 2 2" xfId="25001"/>
    <cellStyle name="Normal 3 3 2 2 2 2 6 2 3" xfId="25002"/>
    <cellStyle name="Normal 3 3 2 2 2 2 6 3" xfId="25003"/>
    <cellStyle name="Normal 3 3 2 2 2 2 6 4" xfId="25004"/>
    <cellStyle name="Normal 3 3 2 2 2 2 7" xfId="25005"/>
    <cellStyle name="Normal 3 3 2 2 2 2 7 2" xfId="25006"/>
    <cellStyle name="Normal 3 3 2 2 2 2 7 3" xfId="25007"/>
    <cellStyle name="Normal 3 3 2 2 2 2 8" xfId="25008"/>
    <cellStyle name="Normal 3 3 2 2 2 2 8 2" xfId="25009"/>
    <cellStyle name="Normal 3 3 2 2 2 2 8 3" xfId="25010"/>
    <cellStyle name="Normal 3 3 2 2 2 2 9" xfId="25011"/>
    <cellStyle name="Normal 3 3 2 2 2 2 9 2" xfId="25012"/>
    <cellStyle name="Normal 3 3 2 2 2 2 9 3" xfId="25013"/>
    <cellStyle name="Normal 3 3 2 2 2 3" xfId="25014"/>
    <cellStyle name="Normal 3 3 2 2 2 3 2" xfId="25015"/>
    <cellStyle name="Normal 3 3 2 2 2 3 2 2" xfId="25016"/>
    <cellStyle name="Normal 3 3 2 2 2 3 2 2 2" xfId="25017"/>
    <cellStyle name="Normal 3 3 2 2 2 3 2 2 2 2" xfId="25018"/>
    <cellStyle name="Normal 3 3 2 2 2 3 2 2 2 3" xfId="25019"/>
    <cellStyle name="Normal 3 3 2 2 2 3 2 2 3" xfId="25020"/>
    <cellStyle name="Normal 3 3 2 2 2 3 2 2 4" xfId="25021"/>
    <cellStyle name="Normal 3 3 2 2 2 3 2 3" xfId="25022"/>
    <cellStyle name="Normal 3 3 2 2 2 3 2 3 2" xfId="25023"/>
    <cellStyle name="Normal 3 3 2 2 2 3 2 3 3" xfId="25024"/>
    <cellStyle name="Normal 3 3 2 2 2 3 2 4" xfId="25025"/>
    <cellStyle name="Normal 3 3 2 2 2 3 2 5" xfId="25026"/>
    <cellStyle name="Normal 3 3 2 2 2 3 3" xfId="25027"/>
    <cellStyle name="Normal 3 3 2 2 2 3 3 2" xfId="25028"/>
    <cellStyle name="Normal 3 3 2 2 2 3 3 2 2" xfId="25029"/>
    <cellStyle name="Normal 3 3 2 2 2 3 3 2 3" xfId="25030"/>
    <cellStyle name="Normal 3 3 2 2 2 3 3 3" xfId="25031"/>
    <cellStyle name="Normal 3 3 2 2 2 3 3 4" xfId="25032"/>
    <cellStyle name="Normal 3 3 2 2 2 3 4" xfId="25033"/>
    <cellStyle name="Normal 3 3 2 2 2 3 4 2" xfId="25034"/>
    <cellStyle name="Normal 3 3 2 2 2 3 4 3" xfId="25035"/>
    <cellStyle name="Normal 3 3 2 2 2 3 5" xfId="25036"/>
    <cellStyle name="Normal 3 3 2 2 2 3 5 2" xfId="25037"/>
    <cellStyle name="Normal 3 3 2 2 2 3 5 3" xfId="25038"/>
    <cellStyle name="Normal 3 3 2 2 2 3 6" xfId="25039"/>
    <cellStyle name="Normal 3 3 2 2 2 3 6 2" xfId="25040"/>
    <cellStyle name="Normal 3 3 2 2 2 3 6 3" xfId="25041"/>
    <cellStyle name="Normal 3 3 2 2 2 3 7" xfId="40730"/>
    <cellStyle name="Normal 3 3 2 2 2 4" xfId="25042"/>
    <cellStyle name="Normal 3 3 2 2 2 4 2" xfId="25043"/>
    <cellStyle name="Normal 3 3 2 2 2 4 2 2" xfId="25044"/>
    <cellStyle name="Normal 3 3 2 2 2 4 2 2 2" xfId="25045"/>
    <cellStyle name="Normal 3 3 2 2 2 4 2 2 2 2" xfId="25046"/>
    <cellStyle name="Normal 3 3 2 2 2 4 2 2 2 3" xfId="25047"/>
    <cellStyle name="Normal 3 3 2 2 2 4 2 2 3" xfId="25048"/>
    <cellStyle name="Normal 3 3 2 2 2 4 2 2 4" xfId="25049"/>
    <cellStyle name="Normal 3 3 2 2 2 4 2 3" xfId="25050"/>
    <cellStyle name="Normal 3 3 2 2 2 4 2 3 2" xfId="25051"/>
    <cellStyle name="Normal 3 3 2 2 2 4 2 3 3" xfId="25052"/>
    <cellStyle name="Normal 3 3 2 2 2 4 2 4" xfId="25053"/>
    <cellStyle name="Normal 3 3 2 2 2 4 2 5" xfId="25054"/>
    <cellStyle name="Normal 3 3 2 2 2 4 3" xfId="25055"/>
    <cellStyle name="Normal 3 3 2 2 2 4 3 2" xfId="25056"/>
    <cellStyle name="Normal 3 3 2 2 2 4 3 2 2" xfId="25057"/>
    <cellStyle name="Normal 3 3 2 2 2 4 3 2 3" xfId="25058"/>
    <cellStyle name="Normal 3 3 2 2 2 4 3 3" xfId="25059"/>
    <cellStyle name="Normal 3 3 2 2 2 4 3 4" xfId="25060"/>
    <cellStyle name="Normal 3 3 2 2 2 4 4" xfId="25061"/>
    <cellStyle name="Normal 3 3 2 2 2 4 4 2" xfId="25062"/>
    <cellStyle name="Normal 3 3 2 2 2 4 4 3" xfId="25063"/>
    <cellStyle name="Normal 3 3 2 2 2 4 5" xfId="25064"/>
    <cellStyle name="Normal 3 3 2 2 2 4 5 2" xfId="25065"/>
    <cellStyle name="Normal 3 3 2 2 2 4 5 3" xfId="25066"/>
    <cellStyle name="Normal 3 3 2 2 2 4 6" xfId="25067"/>
    <cellStyle name="Normal 3 3 2 2 2 4 6 2" xfId="25068"/>
    <cellStyle name="Normal 3 3 2 2 2 4 7" xfId="25069"/>
    <cellStyle name="Normal 3 3 2 2 2 5" xfId="25070"/>
    <cellStyle name="Normal 3 3 2 2 2 5 2" xfId="25071"/>
    <cellStyle name="Normal 3 3 2 2 2 5 2 2" xfId="25072"/>
    <cellStyle name="Normal 3 3 2 2 2 5 2 2 2" xfId="25073"/>
    <cellStyle name="Normal 3 3 2 2 2 5 2 2 2 2" xfId="25074"/>
    <cellStyle name="Normal 3 3 2 2 2 5 2 2 2 3" xfId="25075"/>
    <cellStyle name="Normal 3 3 2 2 2 5 2 2 3" xfId="25076"/>
    <cellStyle name="Normal 3 3 2 2 2 5 2 2 4" xfId="25077"/>
    <cellStyle name="Normal 3 3 2 2 2 5 2 3" xfId="25078"/>
    <cellStyle name="Normal 3 3 2 2 2 5 2 3 2" xfId="25079"/>
    <cellStyle name="Normal 3 3 2 2 2 5 2 3 3" xfId="25080"/>
    <cellStyle name="Normal 3 3 2 2 2 5 2 4" xfId="25081"/>
    <cellStyle name="Normal 3 3 2 2 2 5 2 5" xfId="25082"/>
    <cellStyle name="Normal 3 3 2 2 2 5 3" xfId="25083"/>
    <cellStyle name="Normal 3 3 2 2 2 5 3 2" xfId="25084"/>
    <cellStyle name="Normal 3 3 2 2 2 5 3 2 2" xfId="25085"/>
    <cellStyle name="Normal 3 3 2 2 2 5 3 2 3" xfId="25086"/>
    <cellStyle name="Normal 3 3 2 2 2 5 3 3" xfId="25087"/>
    <cellStyle name="Normal 3 3 2 2 2 5 3 4" xfId="25088"/>
    <cellStyle name="Normal 3 3 2 2 2 5 4" xfId="25089"/>
    <cellStyle name="Normal 3 3 2 2 2 5 4 2" xfId="25090"/>
    <cellStyle name="Normal 3 3 2 2 2 5 4 3" xfId="25091"/>
    <cellStyle name="Normal 3 3 2 2 2 5 5" xfId="25092"/>
    <cellStyle name="Normal 3 3 2 2 2 5 5 2" xfId="25093"/>
    <cellStyle name="Normal 3 3 2 2 2 5 5 3" xfId="25094"/>
    <cellStyle name="Normal 3 3 2 2 2 5 6" xfId="25095"/>
    <cellStyle name="Normal 3 3 2 2 2 5 6 2" xfId="25096"/>
    <cellStyle name="Normal 3 3 2 2 2 5 7" xfId="25097"/>
    <cellStyle name="Normal 3 3 2 2 2 6" xfId="25098"/>
    <cellStyle name="Normal 3 3 2 2 2 6 2" xfId="25099"/>
    <cellStyle name="Normal 3 3 2 2 2 6 2 2" xfId="25100"/>
    <cellStyle name="Normal 3 3 2 2 2 6 2 2 2" xfId="25101"/>
    <cellStyle name="Normal 3 3 2 2 2 6 2 2 3" xfId="25102"/>
    <cellStyle name="Normal 3 3 2 2 2 6 2 3" xfId="25103"/>
    <cellStyle name="Normal 3 3 2 2 2 6 2 4" xfId="25104"/>
    <cellStyle name="Normal 3 3 2 2 2 6 3" xfId="25105"/>
    <cellStyle name="Normal 3 3 2 2 2 6 3 2" xfId="25106"/>
    <cellStyle name="Normal 3 3 2 2 2 6 3 3" xfId="25107"/>
    <cellStyle name="Normal 3 3 2 2 2 6 4" xfId="25108"/>
    <cellStyle name="Normal 3 3 2 2 2 6 5" xfId="25109"/>
    <cellStyle name="Normal 3 3 2 2 2 7" xfId="25110"/>
    <cellStyle name="Normal 3 3 2 2 2 7 2" xfId="25111"/>
    <cellStyle name="Normal 3 3 2 2 2 7 2 2" xfId="25112"/>
    <cellStyle name="Normal 3 3 2 2 2 7 2 3" xfId="25113"/>
    <cellStyle name="Normal 3 3 2 2 2 7 3" xfId="25114"/>
    <cellStyle name="Normal 3 3 2 2 2 7 4" xfId="25115"/>
    <cellStyle name="Normal 3 3 2 2 2 8" xfId="25116"/>
    <cellStyle name="Normal 3 3 2 2 2 8 2" xfId="25117"/>
    <cellStyle name="Normal 3 3 2 2 2 8 3" xfId="25118"/>
    <cellStyle name="Normal 3 3 2 2 2 9" xfId="25119"/>
    <cellStyle name="Normal 3 3 2 2 2 9 2" xfId="25120"/>
    <cellStyle name="Normal 3 3 2 2 2 9 3" xfId="25121"/>
    <cellStyle name="Normal 3 3 2 2 3" xfId="25122"/>
    <cellStyle name="Normal 3 3 2 2 3 10" xfId="40731"/>
    <cellStyle name="Normal 3 3 2 2 3 2" xfId="25123"/>
    <cellStyle name="Normal 3 3 2 2 3 2 2" xfId="25124"/>
    <cellStyle name="Normal 3 3 2 2 3 2 2 2" xfId="25125"/>
    <cellStyle name="Normal 3 3 2 2 3 2 2 2 2" xfId="25126"/>
    <cellStyle name="Normal 3 3 2 2 3 2 2 2 2 2" xfId="25127"/>
    <cellStyle name="Normal 3 3 2 2 3 2 2 2 2 3" xfId="25128"/>
    <cellStyle name="Normal 3 3 2 2 3 2 2 2 3" xfId="25129"/>
    <cellStyle name="Normal 3 3 2 2 3 2 2 2 4" xfId="25130"/>
    <cellStyle name="Normal 3 3 2 2 3 2 2 3" xfId="25131"/>
    <cellStyle name="Normal 3 3 2 2 3 2 2 3 2" xfId="25132"/>
    <cellStyle name="Normal 3 3 2 2 3 2 2 3 3" xfId="25133"/>
    <cellStyle name="Normal 3 3 2 2 3 2 2 4" xfId="25134"/>
    <cellStyle name="Normal 3 3 2 2 3 2 2 5" xfId="25135"/>
    <cellStyle name="Normal 3 3 2 2 3 2 3" xfId="25136"/>
    <cellStyle name="Normal 3 3 2 2 3 2 3 2" xfId="25137"/>
    <cellStyle name="Normal 3 3 2 2 3 2 3 2 2" xfId="25138"/>
    <cellStyle name="Normal 3 3 2 2 3 2 3 2 3" xfId="25139"/>
    <cellStyle name="Normal 3 3 2 2 3 2 3 3" xfId="25140"/>
    <cellStyle name="Normal 3 3 2 2 3 2 3 4" xfId="25141"/>
    <cellStyle name="Normal 3 3 2 2 3 2 4" xfId="25142"/>
    <cellStyle name="Normal 3 3 2 2 3 2 4 2" xfId="25143"/>
    <cellStyle name="Normal 3 3 2 2 3 2 4 3" xfId="25144"/>
    <cellStyle name="Normal 3 3 2 2 3 2 5" xfId="25145"/>
    <cellStyle name="Normal 3 3 2 2 3 2 5 2" xfId="25146"/>
    <cellStyle name="Normal 3 3 2 2 3 2 5 3" xfId="25147"/>
    <cellStyle name="Normal 3 3 2 2 3 2 6" xfId="25148"/>
    <cellStyle name="Normal 3 3 2 2 3 2 6 2" xfId="25149"/>
    <cellStyle name="Normal 3 3 2 2 3 2 6 3" xfId="25150"/>
    <cellStyle name="Normal 3 3 2 2 3 2 7" xfId="40732"/>
    <cellStyle name="Normal 3 3 2 2 3 3" xfId="25151"/>
    <cellStyle name="Normal 3 3 2 2 3 3 2" xfId="25152"/>
    <cellStyle name="Normal 3 3 2 2 3 3 2 2" xfId="25153"/>
    <cellStyle name="Normal 3 3 2 2 3 3 2 2 2" xfId="25154"/>
    <cellStyle name="Normal 3 3 2 2 3 3 2 2 2 2" xfId="25155"/>
    <cellStyle name="Normal 3 3 2 2 3 3 2 2 2 3" xfId="25156"/>
    <cellStyle name="Normal 3 3 2 2 3 3 2 2 3" xfId="25157"/>
    <cellStyle name="Normal 3 3 2 2 3 3 2 2 4" xfId="25158"/>
    <cellStyle name="Normal 3 3 2 2 3 3 2 3" xfId="25159"/>
    <cellStyle name="Normal 3 3 2 2 3 3 2 3 2" xfId="25160"/>
    <cellStyle name="Normal 3 3 2 2 3 3 2 3 3" xfId="25161"/>
    <cellStyle name="Normal 3 3 2 2 3 3 2 4" xfId="25162"/>
    <cellStyle name="Normal 3 3 2 2 3 3 2 5" xfId="25163"/>
    <cellStyle name="Normal 3 3 2 2 3 3 3" xfId="25164"/>
    <cellStyle name="Normal 3 3 2 2 3 3 3 2" xfId="25165"/>
    <cellStyle name="Normal 3 3 2 2 3 3 3 2 2" xfId="25166"/>
    <cellStyle name="Normal 3 3 2 2 3 3 3 2 3" xfId="25167"/>
    <cellStyle name="Normal 3 3 2 2 3 3 3 3" xfId="25168"/>
    <cellStyle name="Normal 3 3 2 2 3 3 3 4" xfId="25169"/>
    <cellStyle name="Normal 3 3 2 2 3 3 4" xfId="25170"/>
    <cellStyle name="Normal 3 3 2 2 3 3 4 2" xfId="25171"/>
    <cellStyle name="Normal 3 3 2 2 3 3 4 3" xfId="25172"/>
    <cellStyle name="Normal 3 3 2 2 3 3 5" xfId="25173"/>
    <cellStyle name="Normal 3 3 2 2 3 3 5 2" xfId="25174"/>
    <cellStyle name="Normal 3 3 2 2 3 3 5 3" xfId="25175"/>
    <cellStyle name="Normal 3 3 2 2 3 3 6" xfId="25176"/>
    <cellStyle name="Normal 3 3 2 2 3 3 6 2" xfId="25177"/>
    <cellStyle name="Normal 3 3 2 2 3 3 7" xfId="25178"/>
    <cellStyle name="Normal 3 3 2 2 3 4" xfId="25179"/>
    <cellStyle name="Normal 3 3 2 2 3 4 2" xfId="25180"/>
    <cellStyle name="Normal 3 3 2 2 3 4 2 2" xfId="25181"/>
    <cellStyle name="Normal 3 3 2 2 3 4 2 2 2" xfId="25182"/>
    <cellStyle name="Normal 3 3 2 2 3 4 2 2 2 2" xfId="25183"/>
    <cellStyle name="Normal 3 3 2 2 3 4 2 2 2 3" xfId="25184"/>
    <cellStyle name="Normal 3 3 2 2 3 4 2 2 3" xfId="25185"/>
    <cellStyle name="Normal 3 3 2 2 3 4 2 2 4" xfId="25186"/>
    <cellStyle name="Normal 3 3 2 2 3 4 2 3" xfId="25187"/>
    <cellStyle name="Normal 3 3 2 2 3 4 2 3 2" xfId="25188"/>
    <cellStyle name="Normal 3 3 2 2 3 4 2 3 3" xfId="25189"/>
    <cellStyle name="Normal 3 3 2 2 3 4 2 4" xfId="25190"/>
    <cellStyle name="Normal 3 3 2 2 3 4 2 5" xfId="25191"/>
    <cellStyle name="Normal 3 3 2 2 3 4 3" xfId="25192"/>
    <cellStyle name="Normal 3 3 2 2 3 4 3 2" xfId="25193"/>
    <cellStyle name="Normal 3 3 2 2 3 4 3 2 2" xfId="25194"/>
    <cellStyle name="Normal 3 3 2 2 3 4 3 2 3" xfId="25195"/>
    <cellStyle name="Normal 3 3 2 2 3 4 3 3" xfId="25196"/>
    <cellStyle name="Normal 3 3 2 2 3 4 3 4" xfId="25197"/>
    <cellStyle name="Normal 3 3 2 2 3 4 4" xfId="25198"/>
    <cellStyle name="Normal 3 3 2 2 3 4 4 2" xfId="25199"/>
    <cellStyle name="Normal 3 3 2 2 3 4 4 3" xfId="25200"/>
    <cellStyle name="Normal 3 3 2 2 3 4 5" xfId="25201"/>
    <cellStyle name="Normal 3 3 2 2 3 4 5 2" xfId="25202"/>
    <cellStyle name="Normal 3 3 2 2 3 4 5 3" xfId="25203"/>
    <cellStyle name="Normal 3 3 2 2 3 4 6" xfId="25204"/>
    <cellStyle name="Normal 3 3 2 2 3 4 6 2" xfId="25205"/>
    <cellStyle name="Normal 3 3 2 2 3 4 7" xfId="25206"/>
    <cellStyle name="Normal 3 3 2 2 3 5" xfId="25207"/>
    <cellStyle name="Normal 3 3 2 2 3 5 2" xfId="25208"/>
    <cellStyle name="Normal 3 3 2 2 3 5 2 2" xfId="25209"/>
    <cellStyle name="Normal 3 3 2 2 3 5 2 2 2" xfId="25210"/>
    <cellStyle name="Normal 3 3 2 2 3 5 2 2 3" xfId="25211"/>
    <cellStyle name="Normal 3 3 2 2 3 5 2 3" xfId="25212"/>
    <cellStyle name="Normal 3 3 2 2 3 5 2 4" xfId="25213"/>
    <cellStyle name="Normal 3 3 2 2 3 5 3" xfId="25214"/>
    <cellStyle name="Normal 3 3 2 2 3 5 3 2" xfId="25215"/>
    <cellStyle name="Normal 3 3 2 2 3 5 3 3" xfId="25216"/>
    <cellStyle name="Normal 3 3 2 2 3 5 4" xfId="25217"/>
    <cellStyle name="Normal 3 3 2 2 3 5 5" xfId="25218"/>
    <cellStyle name="Normal 3 3 2 2 3 6" xfId="25219"/>
    <cellStyle name="Normal 3 3 2 2 3 6 2" xfId="25220"/>
    <cellStyle name="Normal 3 3 2 2 3 6 2 2" xfId="25221"/>
    <cellStyle name="Normal 3 3 2 2 3 6 2 3" xfId="25222"/>
    <cellStyle name="Normal 3 3 2 2 3 6 3" xfId="25223"/>
    <cellStyle name="Normal 3 3 2 2 3 6 4" xfId="25224"/>
    <cellStyle name="Normal 3 3 2 2 3 7" xfId="25225"/>
    <cellStyle name="Normal 3 3 2 2 3 7 2" xfId="25226"/>
    <cellStyle name="Normal 3 3 2 2 3 7 3" xfId="25227"/>
    <cellStyle name="Normal 3 3 2 2 3 8" xfId="25228"/>
    <cellStyle name="Normal 3 3 2 2 3 8 2" xfId="25229"/>
    <cellStyle name="Normal 3 3 2 2 3 8 3" xfId="25230"/>
    <cellStyle name="Normal 3 3 2 2 3 9" xfId="25231"/>
    <cellStyle name="Normal 3 3 2 2 3 9 2" xfId="25232"/>
    <cellStyle name="Normal 3 3 2 2 3 9 3" xfId="25233"/>
    <cellStyle name="Normal 3 3 2 2 4" xfId="25234"/>
    <cellStyle name="Normal 3 3 2 2 4 2" xfId="25235"/>
    <cellStyle name="Normal 3 3 2 2 4 2 2" xfId="25236"/>
    <cellStyle name="Normal 3 3 2 2 4 2 2 2" xfId="25237"/>
    <cellStyle name="Normal 3 3 2 2 4 2 2 2 2" xfId="25238"/>
    <cellStyle name="Normal 3 3 2 2 4 2 2 2 3" xfId="25239"/>
    <cellStyle name="Normal 3 3 2 2 4 2 2 3" xfId="25240"/>
    <cellStyle name="Normal 3 3 2 2 4 2 2 4" xfId="25241"/>
    <cellStyle name="Normal 3 3 2 2 4 2 3" xfId="25242"/>
    <cellStyle name="Normal 3 3 2 2 4 2 3 2" xfId="25243"/>
    <cellStyle name="Normal 3 3 2 2 4 2 3 3" xfId="25244"/>
    <cellStyle name="Normal 3 3 2 2 4 2 4" xfId="25245"/>
    <cellStyle name="Normal 3 3 2 2 4 2 5" xfId="25246"/>
    <cellStyle name="Normal 3 3 2 2 4 3" xfId="25247"/>
    <cellStyle name="Normal 3 3 2 2 4 3 2" xfId="25248"/>
    <cellStyle name="Normal 3 3 2 2 4 3 2 2" xfId="25249"/>
    <cellStyle name="Normal 3 3 2 2 4 3 2 3" xfId="25250"/>
    <cellStyle name="Normal 3 3 2 2 4 3 3" xfId="25251"/>
    <cellStyle name="Normal 3 3 2 2 4 3 4" xfId="25252"/>
    <cellStyle name="Normal 3 3 2 2 4 4" xfId="25253"/>
    <cellStyle name="Normal 3 3 2 2 4 4 2" xfId="25254"/>
    <cellStyle name="Normal 3 3 2 2 4 4 3" xfId="25255"/>
    <cellStyle name="Normal 3 3 2 2 4 5" xfId="25256"/>
    <cellStyle name="Normal 3 3 2 2 4 5 2" xfId="25257"/>
    <cellStyle name="Normal 3 3 2 2 4 5 3" xfId="25258"/>
    <cellStyle name="Normal 3 3 2 2 4 6" xfId="25259"/>
    <cellStyle name="Normal 3 3 2 2 4 6 2" xfId="25260"/>
    <cellStyle name="Normal 3 3 2 2 4 6 3" xfId="25261"/>
    <cellStyle name="Normal 3 3 2 2 4 7" xfId="40733"/>
    <cellStyle name="Normal 3 3 2 2 5" xfId="25262"/>
    <cellStyle name="Normal 3 3 2 2 5 2" xfId="25263"/>
    <cellStyle name="Normal 3 3 2 2 5 2 2" xfId="25264"/>
    <cellStyle name="Normal 3 3 2 2 5 2 2 2" xfId="25265"/>
    <cellStyle name="Normal 3 3 2 2 5 2 2 2 2" xfId="25266"/>
    <cellStyle name="Normal 3 3 2 2 5 2 2 2 3" xfId="25267"/>
    <cellStyle name="Normal 3 3 2 2 5 2 2 3" xfId="25268"/>
    <cellStyle name="Normal 3 3 2 2 5 2 2 4" xfId="25269"/>
    <cellStyle name="Normal 3 3 2 2 5 2 3" xfId="25270"/>
    <cellStyle name="Normal 3 3 2 2 5 2 3 2" xfId="25271"/>
    <cellStyle name="Normal 3 3 2 2 5 2 3 3" xfId="25272"/>
    <cellStyle name="Normal 3 3 2 2 5 2 4" xfId="25273"/>
    <cellStyle name="Normal 3 3 2 2 5 2 5" xfId="25274"/>
    <cellStyle name="Normal 3 3 2 2 5 3" xfId="25275"/>
    <cellStyle name="Normal 3 3 2 2 5 3 2" xfId="25276"/>
    <cellStyle name="Normal 3 3 2 2 5 3 2 2" xfId="25277"/>
    <cellStyle name="Normal 3 3 2 2 5 3 2 3" xfId="25278"/>
    <cellStyle name="Normal 3 3 2 2 5 3 3" xfId="25279"/>
    <cellStyle name="Normal 3 3 2 2 5 3 4" xfId="25280"/>
    <cellStyle name="Normal 3 3 2 2 5 4" xfId="25281"/>
    <cellStyle name="Normal 3 3 2 2 5 4 2" xfId="25282"/>
    <cellStyle name="Normal 3 3 2 2 5 4 3" xfId="25283"/>
    <cellStyle name="Normal 3 3 2 2 5 5" xfId="25284"/>
    <cellStyle name="Normal 3 3 2 2 5 5 2" xfId="25285"/>
    <cellStyle name="Normal 3 3 2 2 5 5 3" xfId="25286"/>
    <cellStyle name="Normal 3 3 2 2 5 6" xfId="25287"/>
    <cellStyle name="Normal 3 3 2 2 5 6 2" xfId="25288"/>
    <cellStyle name="Normal 3 3 2 2 5 7" xfId="25289"/>
    <cellStyle name="Normal 3 3 2 2 6" xfId="25290"/>
    <cellStyle name="Normal 3 3 2 2 6 2" xfId="25291"/>
    <cellStyle name="Normal 3 3 2 2 6 2 2" xfId="25292"/>
    <cellStyle name="Normal 3 3 2 2 6 2 2 2" xfId="25293"/>
    <cellStyle name="Normal 3 3 2 2 6 2 2 2 2" xfId="25294"/>
    <cellStyle name="Normal 3 3 2 2 6 2 2 2 3" xfId="25295"/>
    <cellStyle name="Normal 3 3 2 2 6 2 2 3" xfId="25296"/>
    <cellStyle name="Normal 3 3 2 2 6 2 2 4" xfId="25297"/>
    <cellStyle name="Normal 3 3 2 2 6 2 3" xfId="25298"/>
    <cellStyle name="Normal 3 3 2 2 6 2 3 2" xfId="25299"/>
    <cellStyle name="Normal 3 3 2 2 6 2 3 3" xfId="25300"/>
    <cellStyle name="Normal 3 3 2 2 6 2 4" xfId="25301"/>
    <cellStyle name="Normal 3 3 2 2 6 2 5" xfId="25302"/>
    <cellStyle name="Normal 3 3 2 2 6 3" xfId="25303"/>
    <cellStyle name="Normal 3 3 2 2 6 3 2" xfId="25304"/>
    <cellStyle name="Normal 3 3 2 2 6 3 2 2" xfId="25305"/>
    <cellStyle name="Normal 3 3 2 2 6 3 2 3" xfId="25306"/>
    <cellStyle name="Normal 3 3 2 2 6 3 3" xfId="25307"/>
    <cellStyle name="Normal 3 3 2 2 6 3 4" xfId="25308"/>
    <cellStyle name="Normal 3 3 2 2 6 4" xfId="25309"/>
    <cellStyle name="Normal 3 3 2 2 6 4 2" xfId="25310"/>
    <cellStyle name="Normal 3 3 2 2 6 4 3" xfId="25311"/>
    <cellStyle name="Normal 3 3 2 2 6 5" xfId="25312"/>
    <cellStyle name="Normal 3 3 2 2 6 5 2" xfId="25313"/>
    <cellStyle name="Normal 3 3 2 2 6 5 3" xfId="25314"/>
    <cellStyle name="Normal 3 3 2 2 6 6" xfId="25315"/>
    <cellStyle name="Normal 3 3 2 2 6 6 2" xfId="25316"/>
    <cellStyle name="Normal 3 3 2 2 6 7" xfId="25317"/>
    <cellStyle name="Normal 3 3 2 2 7" xfId="25318"/>
    <cellStyle name="Normal 3 3 2 2 7 2" xfId="25319"/>
    <cellStyle name="Normal 3 3 2 2 7 2 2" xfId="25320"/>
    <cellStyle name="Normal 3 3 2 2 7 2 2 2" xfId="25321"/>
    <cellStyle name="Normal 3 3 2 2 7 2 2 3" xfId="25322"/>
    <cellStyle name="Normal 3 3 2 2 7 2 3" xfId="25323"/>
    <cellStyle name="Normal 3 3 2 2 7 2 4" xfId="25324"/>
    <cellStyle name="Normal 3 3 2 2 7 3" xfId="25325"/>
    <cellStyle name="Normal 3 3 2 2 7 3 2" xfId="25326"/>
    <cellStyle name="Normal 3 3 2 2 7 3 3" xfId="25327"/>
    <cellStyle name="Normal 3 3 2 2 7 4" xfId="25328"/>
    <cellStyle name="Normal 3 3 2 2 7 5" xfId="25329"/>
    <cellStyle name="Normal 3 3 2 2 8" xfId="25330"/>
    <cellStyle name="Normal 3 3 2 2 8 2" xfId="25331"/>
    <cellStyle name="Normal 3 3 2 2 8 2 2" xfId="25332"/>
    <cellStyle name="Normal 3 3 2 2 8 2 3" xfId="25333"/>
    <cellStyle name="Normal 3 3 2 2 8 3" xfId="25334"/>
    <cellStyle name="Normal 3 3 2 2 8 4" xfId="25335"/>
    <cellStyle name="Normal 3 3 2 2 9" xfId="25336"/>
    <cellStyle name="Normal 3 3 2 2 9 2" xfId="25337"/>
    <cellStyle name="Normal 3 3 2 2 9 3" xfId="25338"/>
    <cellStyle name="Normal 3 3 2 3" xfId="25339"/>
    <cellStyle name="Normal 3 3 2 3 10" xfId="25340"/>
    <cellStyle name="Normal 3 3 2 3 10 2" xfId="25341"/>
    <cellStyle name="Normal 3 3 2 3 10 3" xfId="25342"/>
    <cellStyle name="Normal 3 3 2 3 11" xfId="40734"/>
    <cellStyle name="Normal 3 3 2 3 2" xfId="25343"/>
    <cellStyle name="Normal 3 3 2 3 2 10" xfId="40735"/>
    <cellStyle name="Normal 3 3 2 3 2 2" xfId="25344"/>
    <cellStyle name="Normal 3 3 2 3 2 2 2" xfId="25345"/>
    <cellStyle name="Normal 3 3 2 3 2 2 2 2" xfId="25346"/>
    <cellStyle name="Normal 3 3 2 3 2 2 2 2 2" xfId="25347"/>
    <cellStyle name="Normal 3 3 2 3 2 2 2 2 2 2" xfId="25348"/>
    <cellStyle name="Normal 3 3 2 3 2 2 2 2 2 3" xfId="25349"/>
    <cellStyle name="Normal 3 3 2 3 2 2 2 2 3" xfId="25350"/>
    <cellStyle name="Normal 3 3 2 3 2 2 2 2 4" xfId="25351"/>
    <cellStyle name="Normal 3 3 2 3 2 2 2 3" xfId="25352"/>
    <cellStyle name="Normal 3 3 2 3 2 2 2 3 2" xfId="25353"/>
    <cellStyle name="Normal 3 3 2 3 2 2 2 3 3" xfId="25354"/>
    <cellStyle name="Normal 3 3 2 3 2 2 2 4" xfId="25355"/>
    <cellStyle name="Normal 3 3 2 3 2 2 2 5" xfId="25356"/>
    <cellStyle name="Normal 3 3 2 3 2 2 3" xfId="25357"/>
    <cellStyle name="Normal 3 3 2 3 2 2 3 2" xfId="25358"/>
    <cellStyle name="Normal 3 3 2 3 2 2 3 2 2" xfId="25359"/>
    <cellStyle name="Normal 3 3 2 3 2 2 3 2 3" xfId="25360"/>
    <cellStyle name="Normal 3 3 2 3 2 2 3 3" xfId="25361"/>
    <cellStyle name="Normal 3 3 2 3 2 2 3 4" xfId="25362"/>
    <cellStyle name="Normal 3 3 2 3 2 2 4" xfId="25363"/>
    <cellStyle name="Normal 3 3 2 3 2 2 4 2" xfId="25364"/>
    <cellStyle name="Normal 3 3 2 3 2 2 4 3" xfId="25365"/>
    <cellStyle name="Normal 3 3 2 3 2 2 5" xfId="25366"/>
    <cellStyle name="Normal 3 3 2 3 2 2 5 2" xfId="25367"/>
    <cellStyle name="Normal 3 3 2 3 2 2 5 3" xfId="25368"/>
    <cellStyle name="Normal 3 3 2 3 2 2 6" xfId="25369"/>
    <cellStyle name="Normal 3 3 2 3 2 2 6 2" xfId="25370"/>
    <cellStyle name="Normal 3 3 2 3 2 2 6 3" xfId="25371"/>
    <cellStyle name="Normal 3 3 2 3 2 2 7" xfId="40736"/>
    <cellStyle name="Normal 3 3 2 3 2 3" xfId="25372"/>
    <cellStyle name="Normal 3 3 2 3 2 3 2" xfId="25373"/>
    <cellStyle name="Normal 3 3 2 3 2 3 2 2" xfId="25374"/>
    <cellStyle name="Normal 3 3 2 3 2 3 2 2 2" xfId="25375"/>
    <cellStyle name="Normal 3 3 2 3 2 3 2 2 2 2" xfId="25376"/>
    <cellStyle name="Normal 3 3 2 3 2 3 2 2 2 3" xfId="25377"/>
    <cellStyle name="Normal 3 3 2 3 2 3 2 2 3" xfId="25378"/>
    <cellStyle name="Normal 3 3 2 3 2 3 2 2 4" xfId="25379"/>
    <cellStyle name="Normal 3 3 2 3 2 3 2 3" xfId="25380"/>
    <cellStyle name="Normal 3 3 2 3 2 3 2 3 2" xfId="25381"/>
    <cellStyle name="Normal 3 3 2 3 2 3 2 3 3" xfId="25382"/>
    <cellStyle name="Normal 3 3 2 3 2 3 2 4" xfId="25383"/>
    <cellStyle name="Normal 3 3 2 3 2 3 2 5" xfId="25384"/>
    <cellStyle name="Normal 3 3 2 3 2 3 3" xfId="25385"/>
    <cellStyle name="Normal 3 3 2 3 2 3 3 2" xfId="25386"/>
    <cellStyle name="Normal 3 3 2 3 2 3 3 2 2" xfId="25387"/>
    <cellStyle name="Normal 3 3 2 3 2 3 3 2 3" xfId="25388"/>
    <cellStyle name="Normal 3 3 2 3 2 3 3 3" xfId="25389"/>
    <cellStyle name="Normal 3 3 2 3 2 3 3 4" xfId="25390"/>
    <cellStyle name="Normal 3 3 2 3 2 3 4" xfId="25391"/>
    <cellStyle name="Normal 3 3 2 3 2 3 4 2" xfId="25392"/>
    <cellStyle name="Normal 3 3 2 3 2 3 4 3" xfId="25393"/>
    <cellStyle name="Normal 3 3 2 3 2 3 5" xfId="25394"/>
    <cellStyle name="Normal 3 3 2 3 2 3 5 2" xfId="25395"/>
    <cellStyle name="Normal 3 3 2 3 2 3 5 3" xfId="25396"/>
    <cellStyle name="Normal 3 3 2 3 2 3 6" xfId="25397"/>
    <cellStyle name="Normal 3 3 2 3 2 3 6 2" xfId="25398"/>
    <cellStyle name="Normal 3 3 2 3 2 3 7" xfId="25399"/>
    <cellStyle name="Normal 3 3 2 3 2 4" xfId="25400"/>
    <cellStyle name="Normal 3 3 2 3 2 4 2" xfId="25401"/>
    <cellStyle name="Normal 3 3 2 3 2 4 2 2" xfId="25402"/>
    <cellStyle name="Normal 3 3 2 3 2 4 2 2 2" xfId="25403"/>
    <cellStyle name="Normal 3 3 2 3 2 4 2 2 2 2" xfId="25404"/>
    <cellStyle name="Normal 3 3 2 3 2 4 2 2 2 3" xfId="25405"/>
    <cellStyle name="Normal 3 3 2 3 2 4 2 2 3" xfId="25406"/>
    <cellStyle name="Normal 3 3 2 3 2 4 2 2 4" xfId="25407"/>
    <cellStyle name="Normal 3 3 2 3 2 4 2 3" xfId="25408"/>
    <cellStyle name="Normal 3 3 2 3 2 4 2 3 2" xfId="25409"/>
    <cellStyle name="Normal 3 3 2 3 2 4 2 3 3" xfId="25410"/>
    <cellStyle name="Normal 3 3 2 3 2 4 2 4" xfId="25411"/>
    <cellStyle name="Normal 3 3 2 3 2 4 2 5" xfId="25412"/>
    <cellStyle name="Normal 3 3 2 3 2 4 3" xfId="25413"/>
    <cellStyle name="Normal 3 3 2 3 2 4 3 2" xfId="25414"/>
    <cellStyle name="Normal 3 3 2 3 2 4 3 2 2" xfId="25415"/>
    <cellStyle name="Normal 3 3 2 3 2 4 3 2 3" xfId="25416"/>
    <cellStyle name="Normal 3 3 2 3 2 4 3 3" xfId="25417"/>
    <cellStyle name="Normal 3 3 2 3 2 4 3 4" xfId="25418"/>
    <cellStyle name="Normal 3 3 2 3 2 4 4" xfId="25419"/>
    <cellStyle name="Normal 3 3 2 3 2 4 4 2" xfId="25420"/>
    <cellStyle name="Normal 3 3 2 3 2 4 4 3" xfId="25421"/>
    <cellStyle name="Normal 3 3 2 3 2 4 5" xfId="25422"/>
    <cellStyle name="Normal 3 3 2 3 2 4 5 2" xfId="25423"/>
    <cellStyle name="Normal 3 3 2 3 2 4 5 3" xfId="25424"/>
    <cellStyle name="Normal 3 3 2 3 2 4 6" xfId="25425"/>
    <cellStyle name="Normal 3 3 2 3 2 4 6 2" xfId="25426"/>
    <cellStyle name="Normal 3 3 2 3 2 4 7" xfId="25427"/>
    <cellStyle name="Normal 3 3 2 3 2 5" xfId="25428"/>
    <cellStyle name="Normal 3 3 2 3 2 5 2" xfId="25429"/>
    <cellStyle name="Normal 3 3 2 3 2 5 2 2" xfId="25430"/>
    <cellStyle name="Normal 3 3 2 3 2 5 2 2 2" xfId="25431"/>
    <cellStyle name="Normal 3 3 2 3 2 5 2 2 3" xfId="25432"/>
    <cellStyle name="Normal 3 3 2 3 2 5 2 3" xfId="25433"/>
    <cellStyle name="Normal 3 3 2 3 2 5 2 4" xfId="25434"/>
    <cellStyle name="Normal 3 3 2 3 2 5 3" xfId="25435"/>
    <cellStyle name="Normal 3 3 2 3 2 5 3 2" xfId="25436"/>
    <cellStyle name="Normal 3 3 2 3 2 5 3 3" xfId="25437"/>
    <cellStyle name="Normal 3 3 2 3 2 5 4" xfId="25438"/>
    <cellStyle name="Normal 3 3 2 3 2 5 5" xfId="25439"/>
    <cellStyle name="Normal 3 3 2 3 2 6" xfId="25440"/>
    <cellStyle name="Normal 3 3 2 3 2 6 2" xfId="25441"/>
    <cellStyle name="Normal 3 3 2 3 2 6 2 2" xfId="25442"/>
    <cellStyle name="Normal 3 3 2 3 2 6 2 3" xfId="25443"/>
    <cellStyle name="Normal 3 3 2 3 2 6 3" xfId="25444"/>
    <cellStyle name="Normal 3 3 2 3 2 6 4" xfId="25445"/>
    <cellStyle name="Normal 3 3 2 3 2 7" xfId="25446"/>
    <cellStyle name="Normal 3 3 2 3 2 7 2" xfId="25447"/>
    <cellStyle name="Normal 3 3 2 3 2 7 3" xfId="25448"/>
    <cellStyle name="Normal 3 3 2 3 2 8" xfId="25449"/>
    <cellStyle name="Normal 3 3 2 3 2 8 2" xfId="25450"/>
    <cellStyle name="Normal 3 3 2 3 2 8 3" xfId="25451"/>
    <cellStyle name="Normal 3 3 2 3 2 9" xfId="25452"/>
    <cellStyle name="Normal 3 3 2 3 2 9 2" xfId="25453"/>
    <cellStyle name="Normal 3 3 2 3 2 9 3" xfId="25454"/>
    <cellStyle name="Normal 3 3 2 3 3" xfId="25455"/>
    <cellStyle name="Normal 3 3 2 3 3 2" xfId="25456"/>
    <cellStyle name="Normal 3 3 2 3 3 2 2" xfId="25457"/>
    <cellStyle name="Normal 3 3 2 3 3 2 2 2" xfId="25458"/>
    <cellStyle name="Normal 3 3 2 3 3 2 2 2 2" xfId="25459"/>
    <cellStyle name="Normal 3 3 2 3 3 2 2 2 3" xfId="25460"/>
    <cellStyle name="Normal 3 3 2 3 3 2 2 3" xfId="25461"/>
    <cellStyle name="Normal 3 3 2 3 3 2 2 4" xfId="25462"/>
    <cellStyle name="Normal 3 3 2 3 3 2 3" xfId="25463"/>
    <cellStyle name="Normal 3 3 2 3 3 2 3 2" xfId="25464"/>
    <cellStyle name="Normal 3 3 2 3 3 2 3 3" xfId="25465"/>
    <cellStyle name="Normal 3 3 2 3 3 2 4" xfId="25466"/>
    <cellStyle name="Normal 3 3 2 3 3 2 5" xfId="25467"/>
    <cellStyle name="Normal 3 3 2 3 3 3" xfId="25468"/>
    <cellStyle name="Normal 3 3 2 3 3 3 2" xfId="25469"/>
    <cellStyle name="Normal 3 3 2 3 3 3 2 2" xfId="25470"/>
    <cellStyle name="Normal 3 3 2 3 3 3 2 3" xfId="25471"/>
    <cellStyle name="Normal 3 3 2 3 3 3 3" xfId="25472"/>
    <cellStyle name="Normal 3 3 2 3 3 3 4" xfId="25473"/>
    <cellStyle name="Normal 3 3 2 3 3 4" xfId="25474"/>
    <cellStyle name="Normal 3 3 2 3 3 4 2" xfId="25475"/>
    <cellStyle name="Normal 3 3 2 3 3 4 3" xfId="25476"/>
    <cellStyle name="Normal 3 3 2 3 3 5" xfId="25477"/>
    <cellStyle name="Normal 3 3 2 3 3 5 2" xfId="25478"/>
    <cellStyle name="Normal 3 3 2 3 3 5 3" xfId="25479"/>
    <cellStyle name="Normal 3 3 2 3 3 6" xfId="25480"/>
    <cellStyle name="Normal 3 3 2 3 3 6 2" xfId="25481"/>
    <cellStyle name="Normal 3 3 2 3 3 6 3" xfId="25482"/>
    <cellStyle name="Normal 3 3 2 3 3 7" xfId="40737"/>
    <cellStyle name="Normal 3 3 2 3 4" xfId="25483"/>
    <cellStyle name="Normal 3 3 2 3 4 2" xfId="25484"/>
    <cellStyle name="Normal 3 3 2 3 4 2 2" xfId="25485"/>
    <cellStyle name="Normal 3 3 2 3 4 2 2 2" xfId="25486"/>
    <cellStyle name="Normal 3 3 2 3 4 2 2 2 2" xfId="25487"/>
    <cellStyle name="Normal 3 3 2 3 4 2 2 2 3" xfId="25488"/>
    <cellStyle name="Normal 3 3 2 3 4 2 2 3" xfId="25489"/>
    <cellStyle name="Normal 3 3 2 3 4 2 2 4" xfId="25490"/>
    <cellStyle name="Normal 3 3 2 3 4 2 3" xfId="25491"/>
    <cellStyle name="Normal 3 3 2 3 4 2 3 2" xfId="25492"/>
    <cellStyle name="Normal 3 3 2 3 4 2 3 3" xfId="25493"/>
    <cellStyle name="Normal 3 3 2 3 4 2 4" xfId="25494"/>
    <cellStyle name="Normal 3 3 2 3 4 2 5" xfId="25495"/>
    <cellStyle name="Normal 3 3 2 3 4 3" xfId="25496"/>
    <cellStyle name="Normal 3 3 2 3 4 3 2" xfId="25497"/>
    <cellStyle name="Normal 3 3 2 3 4 3 2 2" xfId="25498"/>
    <cellStyle name="Normal 3 3 2 3 4 3 2 3" xfId="25499"/>
    <cellStyle name="Normal 3 3 2 3 4 3 3" xfId="25500"/>
    <cellStyle name="Normal 3 3 2 3 4 3 4" xfId="25501"/>
    <cellStyle name="Normal 3 3 2 3 4 4" xfId="25502"/>
    <cellStyle name="Normal 3 3 2 3 4 4 2" xfId="25503"/>
    <cellStyle name="Normal 3 3 2 3 4 4 3" xfId="25504"/>
    <cellStyle name="Normal 3 3 2 3 4 5" xfId="25505"/>
    <cellStyle name="Normal 3 3 2 3 4 5 2" xfId="25506"/>
    <cellStyle name="Normal 3 3 2 3 4 5 3" xfId="25507"/>
    <cellStyle name="Normal 3 3 2 3 4 6" xfId="25508"/>
    <cellStyle name="Normal 3 3 2 3 4 6 2" xfId="25509"/>
    <cellStyle name="Normal 3 3 2 3 4 7" xfId="25510"/>
    <cellStyle name="Normal 3 3 2 3 5" xfId="25511"/>
    <cellStyle name="Normal 3 3 2 3 5 2" xfId="25512"/>
    <cellStyle name="Normal 3 3 2 3 5 2 2" xfId="25513"/>
    <cellStyle name="Normal 3 3 2 3 5 2 2 2" xfId="25514"/>
    <cellStyle name="Normal 3 3 2 3 5 2 2 2 2" xfId="25515"/>
    <cellStyle name="Normal 3 3 2 3 5 2 2 2 3" xfId="25516"/>
    <cellStyle name="Normal 3 3 2 3 5 2 2 3" xfId="25517"/>
    <cellStyle name="Normal 3 3 2 3 5 2 2 4" xfId="25518"/>
    <cellStyle name="Normal 3 3 2 3 5 2 3" xfId="25519"/>
    <cellStyle name="Normal 3 3 2 3 5 2 3 2" xfId="25520"/>
    <cellStyle name="Normal 3 3 2 3 5 2 3 3" xfId="25521"/>
    <cellStyle name="Normal 3 3 2 3 5 2 4" xfId="25522"/>
    <cellStyle name="Normal 3 3 2 3 5 2 5" xfId="25523"/>
    <cellStyle name="Normal 3 3 2 3 5 3" xfId="25524"/>
    <cellStyle name="Normal 3 3 2 3 5 3 2" xfId="25525"/>
    <cellStyle name="Normal 3 3 2 3 5 3 2 2" xfId="25526"/>
    <cellStyle name="Normal 3 3 2 3 5 3 2 3" xfId="25527"/>
    <cellStyle name="Normal 3 3 2 3 5 3 3" xfId="25528"/>
    <cellStyle name="Normal 3 3 2 3 5 3 4" xfId="25529"/>
    <cellStyle name="Normal 3 3 2 3 5 4" xfId="25530"/>
    <cellStyle name="Normal 3 3 2 3 5 4 2" xfId="25531"/>
    <cellStyle name="Normal 3 3 2 3 5 4 3" xfId="25532"/>
    <cellStyle name="Normal 3 3 2 3 5 5" xfId="25533"/>
    <cellStyle name="Normal 3 3 2 3 5 5 2" xfId="25534"/>
    <cellStyle name="Normal 3 3 2 3 5 5 3" xfId="25535"/>
    <cellStyle name="Normal 3 3 2 3 5 6" xfId="25536"/>
    <cellStyle name="Normal 3 3 2 3 5 6 2" xfId="25537"/>
    <cellStyle name="Normal 3 3 2 3 5 7" xfId="25538"/>
    <cellStyle name="Normal 3 3 2 3 6" xfId="25539"/>
    <cellStyle name="Normal 3 3 2 3 6 2" xfId="25540"/>
    <cellStyle name="Normal 3 3 2 3 6 2 2" xfId="25541"/>
    <cellStyle name="Normal 3 3 2 3 6 2 2 2" xfId="25542"/>
    <cellStyle name="Normal 3 3 2 3 6 2 2 3" xfId="25543"/>
    <cellStyle name="Normal 3 3 2 3 6 2 3" xfId="25544"/>
    <cellStyle name="Normal 3 3 2 3 6 2 4" xfId="25545"/>
    <cellStyle name="Normal 3 3 2 3 6 3" xfId="25546"/>
    <cellStyle name="Normal 3 3 2 3 6 3 2" xfId="25547"/>
    <cellStyle name="Normal 3 3 2 3 6 3 3" xfId="25548"/>
    <cellStyle name="Normal 3 3 2 3 6 4" xfId="25549"/>
    <cellStyle name="Normal 3 3 2 3 6 5" xfId="25550"/>
    <cellStyle name="Normal 3 3 2 3 7" xfId="25551"/>
    <cellStyle name="Normal 3 3 2 3 7 2" xfId="25552"/>
    <cellStyle name="Normal 3 3 2 3 7 2 2" xfId="25553"/>
    <cellStyle name="Normal 3 3 2 3 7 2 3" xfId="25554"/>
    <cellStyle name="Normal 3 3 2 3 7 3" xfId="25555"/>
    <cellStyle name="Normal 3 3 2 3 7 4" xfId="25556"/>
    <cellStyle name="Normal 3 3 2 3 8" xfId="25557"/>
    <cellStyle name="Normal 3 3 2 3 8 2" xfId="25558"/>
    <cellStyle name="Normal 3 3 2 3 8 3" xfId="25559"/>
    <cellStyle name="Normal 3 3 2 3 9" xfId="25560"/>
    <cellStyle name="Normal 3 3 2 3 9 2" xfId="25561"/>
    <cellStyle name="Normal 3 3 2 3 9 3" xfId="25562"/>
    <cellStyle name="Normal 3 3 2 4" xfId="25563"/>
    <cellStyle name="Normal 3 3 2 4 10" xfId="40738"/>
    <cellStyle name="Normal 3 3 2 4 2" xfId="25564"/>
    <cellStyle name="Normal 3 3 2 4 2 2" xfId="25565"/>
    <cellStyle name="Normal 3 3 2 4 2 2 2" xfId="25566"/>
    <cellStyle name="Normal 3 3 2 4 2 2 2 2" xfId="25567"/>
    <cellStyle name="Normal 3 3 2 4 2 2 2 2 2" xfId="25568"/>
    <cellStyle name="Normal 3 3 2 4 2 2 2 2 3" xfId="25569"/>
    <cellStyle name="Normal 3 3 2 4 2 2 2 3" xfId="25570"/>
    <cellStyle name="Normal 3 3 2 4 2 2 2 4" xfId="25571"/>
    <cellStyle name="Normal 3 3 2 4 2 2 3" xfId="25572"/>
    <cellStyle name="Normal 3 3 2 4 2 2 3 2" xfId="25573"/>
    <cellStyle name="Normal 3 3 2 4 2 2 3 3" xfId="25574"/>
    <cellStyle name="Normal 3 3 2 4 2 2 4" xfId="25575"/>
    <cellStyle name="Normal 3 3 2 4 2 2 5" xfId="25576"/>
    <cellStyle name="Normal 3 3 2 4 2 3" xfId="25577"/>
    <cellStyle name="Normal 3 3 2 4 2 3 2" xfId="25578"/>
    <cellStyle name="Normal 3 3 2 4 2 3 2 2" xfId="25579"/>
    <cellStyle name="Normal 3 3 2 4 2 3 2 3" xfId="25580"/>
    <cellStyle name="Normal 3 3 2 4 2 3 3" xfId="25581"/>
    <cellStyle name="Normal 3 3 2 4 2 3 4" xfId="25582"/>
    <cellStyle name="Normal 3 3 2 4 2 4" xfId="25583"/>
    <cellStyle name="Normal 3 3 2 4 2 4 2" xfId="25584"/>
    <cellStyle name="Normal 3 3 2 4 2 4 3" xfId="25585"/>
    <cellStyle name="Normal 3 3 2 4 2 5" xfId="25586"/>
    <cellStyle name="Normal 3 3 2 4 2 5 2" xfId="25587"/>
    <cellStyle name="Normal 3 3 2 4 2 5 3" xfId="25588"/>
    <cellStyle name="Normal 3 3 2 4 2 6" xfId="25589"/>
    <cellStyle name="Normal 3 3 2 4 2 6 2" xfId="25590"/>
    <cellStyle name="Normal 3 3 2 4 2 6 3" xfId="25591"/>
    <cellStyle name="Normal 3 3 2 4 2 7" xfId="40739"/>
    <cellStyle name="Normal 3 3 2 4 3" xfId="25592"/>
    <cellStyle name="Normal 3 3 2 4 3 2" xfId="25593"/>
    <cellStyle name="Normal 3 3 2 4 3 2 2" xfId="25594"/>
    <cellStyle name="Normal 3 3 2 4 3 2 2 2" xfId="25595"/>
    <cellStyle name="Normal 3 3 2 4 3 2 2 2 2" xfId="25596"/>
    <cellStyle name="Normal 3 3 2 4 3 2 2 2 3" xfId="25597"/>
    <cellStyle name="Normal 3 3 2 4 3 2 2 3" xfId="25598"/>
    <cellStyle name="Normal 3 3 2 4 3 2 2 4" xfId="25599"/>
    <cellStyle name="Normal 3 3 2 4 3 2 3" xfId="25600"/>
    <cellStyle name="Normal 3 3 2 4 3 2 3 2" xfId="25601"/>
    <cellStyle name="Normal 3 3 2 4 3 2 3 3" xfId="25602"/>
    <cellStyle name="Normal 3 3 2 4 3 2 4" xfId="25603"/>
    <cellStyle name="Normal 3 3 2 4 3 2 5" xfId="25604"/>
    <cellStyle name="Normal 3 3 2 4 3 3" xfId="25605"/>
    <cellStyle name="Normal 3 3 2 4 3 3 2" xfId="25606"/>
    <cellStyle name="Normal 3 3 2 4 3 3 2 2" xfId="25607"/>
    <cellStyle name="Normal 3 3 2 4 3 3 2 3" xfId="25608"/>
    <cellStyle name="Normal 3 3 2 4 3 3 3" xfId="25609"/>
    <cellStyle name="Normal 3 3 2 4 3 3 4" xfId="25610"/>
    <cellStyle name="Normal 3 3 2 4 3 4" xfId="25611"/>
    <cellStyle name="Normal 3 3 2 4 3 4 2" xfId="25612"/>
    <cellStyle name="Normal 3 3 2 4 3 4 3" xfId="25613"/>
    <cellStyle name="Normal 3 3 2 4 3 5" xfId="25614"/>
    <cellStyle name="Normal 3 3 2 4 3 5 2" xfId="25615"/>
    <cellStyle name="Normal 3 3 2 4 3 5 3" xfId="25616"/>
    <cellStyle name="Normal 3 3 2 4 3 6" xfId="25617"/>
    <cellStyle name="Normal 3 3 2 4 3 6 2" xfId="25618"/>
    <cellStyle name="Normal 3 3 2 4 3 7" xfId="25619"/>
    <cellStyle name="Normal 3 3 2 4 4" xfId="25620"/>
    <cellStyle name="Normal 3 3 2 4 4 2" xfId="25621"/>
    <cellStyle name="Normal 3 3 2 4 4 2 2" xfId="25622"/>
    <cellStyle name="Normal 3 3 2 4 4 2 2 2" xfId="25623"/>
    <cellStyle name="Normal 3 3 2 4 4 2 2 2 2" xfId="25624"/>
    <cellStyle name="Normal 3 3 2 4 4 2 2 2 3" xfId="25625"/>
    <cellStyle name="Normal 3 3 2 4 4 2 2 3" xfId="25626"/>
    <cellStyle name="Normal 3 3 2 4 4 2 2 4" xfId="25627"/>
    <cellStyle name="Normal 3 3 2 4 4 2 3" xfId="25628"/>
    <cellStyle name="Normal 3 3 2 4 4 2 3 2" xfId="25629"/>
    <cellStyle name="Normal 3 3 2 4 4 2 3 3" xfId="25630"/>
    <cellStyle name="Normal 3 3 2 4 4 2 4" xfId="25631"/>
    <cellStyle name="Normal 3 3 2 4 4 2 5" xfId="25632"/>
    <cellStyle name="Normal 3 3 2 4 4 3" xfId="25633"/>
    <cellStyle name="Normal 3 3 2 4 4 3 2" xfId="25634"/>
    <cellStyle name="Normal 3 3 2 4 4 3 2 2" xfId="25635"/>
    <cellStyle name="Normal 3 3 2 4 4 3 2 3" xfId="25636"/>
    <cellStyle name="Normal 3 3 2 4 4 3 3" xfId="25637"/>
    <cellStyle name="Normal 3 3 2 4 4 3 4" xfId="25638"/>
    <cellStyle name="Normal 3 3 2 4 4 4" xfId="25639"/>
    <cellStyle name="Normal 3 3 2 4 4 4 2" xfId="25640"/>
    <cellStyle name="Normal 3 3 2 4 4 4 3" xfId="25641"/>
    <cellStyle name="Normal 3 3 2 4 4 5" xfId="25642"/>
    <cellStyle name="Normal 3 3 2 4 4 5 2" xfId="25643"/>
    <cellStyle name="Normal 3 3 2 4 4 5 3" xfId="25644"/>
    <cellStyle name="Normal 3 3 2 4 4 6" xfId="25645"/>
    <cellStyle name="Normal 3 3 2 4 4 6 2" xfId="25646"/>
    <cellStyle name="Normal 3 3 2 4 4 7" xfId="25647"/>
    <cellStyle name="Normal 3 3 2 4 5" xfId="25648"/>
    <cellStyle name="Normal 3 3 2 4 5 2" xfId="25649"/>
    <cellStyle name="Normal 3 3 2 4 5 2 2" xfId="25650"/>
    <cellStyle name="Normal 3 3 2 4 5 2 2 2" xfId="25651"/>
    <cellStyle name="Normal 3 3 2 4 5 2 2 3" xfId="25652"/>
    <cellStyle name="Normal 3 3 2 4 5 2 3" xfId="25653"/>
    <cellStyle name="Normal 3 3 2 4 5 2 4" xfId="25654"/>
    <cellStyle name="Normal 3 3 2 4 5 3" xfId="25655"/>
    <cellStyle name="Normal 3 3 2 4 5 3 2" xfId="25656"/>
    <cellStyle name="Normal 3 3 2 4 5 3 3" xfId="25657"/>
    <cellStyle name="Normal 3 3 2 4 5 4" xfId="25658"/>
    <cellStyle name="Normal 3 3 2 4 5 5" xfId="25659"/>
    <cellStyle name="Normal 3 3 2 4 6" xfId="25660"/>
    <cellStyle name="Normal 3 3 2 4 6 2" xfId="25661"/>
    <cellStyle name="Normal 3 3 2 4 6 2 2" xfId="25662"/>
    <cellStyle name="Normal 3 3 2 4 6 2 3" xfId="25663"/>
    <cellStyle name="Normal 3 3 2 4 6 3" xfId="25664"/>
    <cellStyle name="Normal 3 3 2 4 6 4" xfId="25665"/>
    <cellStyle name="Normal 3 3 2 4 7" xfId="25666"/>
    <cellStyle name="Normal 3 3 2 4 7 2" xfId="25667"/>
    <cellStyle name="Normal 3 3 2 4 7 3" xfId="25668"/>
    <cellStyle name="Normal 3 3 2 4 8" xfId="25669"/>
    <cellStyle name="Normal 3 3 2 4 8 2" xfId="25670"/>
    <cellStyle name="Normal 3 3 2 4 8 3" xfId="25671"/>
    <cellStyle name="Normal 3 3 2 4 9" xfId="25672"/>
    <cellStyle name="Normal 3 3 2 4 9 2" xfId="25673"/>
    <cellStyle name="Normal 3 3 2 4 9 3" xfId="25674"/>
    <cellStyle name="Normal 3 3 2 5" xfId="25675"/>
    <cellStyle name="Normal 3 3 2 5 10" xfId="40740"/>
    <cellStyle name="Normal 3 3 2 5 2" xfId="25676"/>
    <cellStyle name="Normal 3 3 2 5 2 2" xfId="25677"/>
    <cellStyle name="Normal 3 3 2 5 2 2 2" xfId="25678"/>
    <cellStyle name="Normal 3 3 2 5 2 2 2 2" xfId="25679"/>
    <cellStyle name="Normal 3 3 2 5 2 2 2 2 2" xfId="25680"/>
    <cellStyle name="Normal 3 3 2 5 2 2 2 2 3" xfId="25681"/>
    <cellStyle name="Normal 3 3 2 5 2 2 2 3" xfId="25682"/>
    <cellStyle name="Normal 3 3 2 5 2 2 2 4" xfId="25683"/>
    <cellStyle name="Normal 3 3 2 5 2 2 3" xfId="25684"/>
    <cellStyle name="Normal 3 3 2 5 2 2 3 2" xfId="25685"/>
    <cellStyle name="Normal 3 3 2 5 2 2 3 3" xfId="25686"/>
    <cellStyle name="Normal 3 3 2 5 2 2 4" xfId="25687"/>
    <cellStyle name="Normal 3 3 2 5 2 2 5" xfId="25688"/>
    <cellStyle name="Normal 3 3 2 5 2 3" xfId="25689"/>
    <cellStyle name="Normal 3 3 2 5 2 3 2" xfId="25690"/>
    <cellStyle name="Normal 3 3 2 5 2 3 2 2" xfId="25691"/>
    <cellStyle name="Normal 3 3 2 5 2 3 2 3" xfId="25692"/>
    <cellStyle name="Normal 3 3 2 5 2 3 3" xfId="25693"/>
    <cellStyle name="Normal 3 3 2 5 2 3 4" xfId="25694"/>
    <cellStyle name="Normal 3 3 2 5 2 4" xfId="25695"/>
    <cellStyle name="Normal 3 3 2 5 2 4 2" xfId="25696"/>
    <cellStyle name="Normal 3 3 2 5 2 4 3" xfId="25697"/>
    <cellStyle name="Normal 3 3 2 5 2 5" xfId="25698"/>
    <cellStyle name="Normal 3 3 2 5 2 5 2" xfId="25699"/>
    <cellStyle name="Normal 3 3 2 5 2 5 3" xfId="25700"/>
    <cellStyle name="Normal 3 3 2 5 2 6" xfId="25701"/>
    <cellStyle name="Normal 3 3 2 5 2 6 2" xfId="25702"/>
    <cellStyle name="Normal 3 3 2 5 2 7" xfId="25703"/>
    <cellStyle name="Normal 3 3 2 5 3" xfId="25704"/>
    <cellStyle name="Normal 3 3 2 5 3 2" xfId="25705"/>
    <cellStyle name="Normal 3 3 2 5 3 2 2" xfId="25706"/>
    <cellStyle name="Normal 3 3 2 5 3 2 2 2" xfId="25707"/>
    <cellStyle name="Normal 3 3 2 5 3 2 2 2 2" xfId="25708"/>
    <cellStyle name="Normal 3 3 2 5 3 2 2 2 3" xfId="25709"/>
    <cellStyle name="Normal 3 3 2 5 3 2 2 3" xfId="25710"/>
    <cellStyle name="Normal 3 3 2 5 3 2 2 4" xfId="25711"/>
    <cellStyle name="Normal 3 3 2 5 3 2 3" xfId="25712"/>
    <cellStyle name="Normal 3 3 2 5 3 2 3 2" xfId="25713"/>
    <cellStyle name="Normal 3 3 2 5 3 2 3 3" xfId="25714"/>
    <cellStyle name="Normal 3 3 2 5 3 2 4" xfId="25715"/>
    <cellStyle name="Normal 3 3 2 5 3 2 5" xfId="25716"/>
    <cellStyle name="Normal 3 3 2 5 3 3" xfId="25717"/>
    <cellStyle name="Normal 3 3 2 5 3 3 2" xfId="25718"/>
    <cellStyle name="Normal 3 3 2 5 3 3 2 2" xfId="25719"/>
    <cellStyle name="Normal 3 3 2 5 3 3 2 3" xfId="25720"/>
    <cellStyle name="Normal 3 3 2 5 3 3 3" xfId="25721"/>
    <cellStyle name="Normal 3 3 2 5 3 3 4" xfId="25722"/>
    <cellStyle name="Normal 3 3 2 5 3 4" xfId="25723"/>
    <cellStyle name="Normal 3 3 2 5 3 4 2" xfId="25724"/>
    <cellStyle name="Normal 3 3 2 5 3 4 3" xfId="25725"/>
    <cellStyle name="Normal 3 3 2 5 3 5" xfId="25726"/>
    <cellStyle name="Normal 3 3 2 5 3 5 2" xfId="25727"/>
    <cellStyle name="Normal 3 3 2 5 3 5 3" xfId="25728"/>
    <cellStyle name="Normal 3 3 2 5 3 6" xfId="25729"/>
    <cellStyle name="Normal 3 3 2 5 3 6 2" xfId="25730"/>
    <cellStyle name="Normal 3 3 2 5 3 7" xfId="25731"/>
    <cellStyle name="Normal 3 3 2 5 4" xfId="25732"/>
    <cellStyle name="Normal 3 3 2 5 4 2" xfId="25733"/>
    <cellStyle name="Normal 3 3 2 5 4 2 2" xfId="25734"/>
    <cellStyle name="Normal 3 3 2 5 4 2 2 2" xfId="25735"/>
    <cellStyle name="Normal 3 3 2 5 4 2 2 2 2" xfId="25736"/>
    <cellStyle name="Normal 3 3 2 5 4 2 2 2 3" xfId="25737"/>
    <cellStyle name="Normal 3 3 2 5 4 2 2 3" xfId="25738"/>
    <cellStyle name="Normal 3 3 2 5 4 2 2 4" xfId="25739"/>
    <cellStyle name="Normal 3 3 2 5 4 2 3" xfId="25740"/>
    <cellStyle name="Normal 3 3 2 5 4 2 3 2" xfId="25741"/>
    <cellStyle name="Normal 3 3 2 5 4 2 3 3" xfId="25742"/>
    <cellStyle name="Normal 3 3 2 5 4 2 4" xfId="25743"/>
    <cellStyle name="Normal 3 3 2 5 4 2 5" xfId="25744"/>
    <cellStyle name="Normal 3 3 2 5 4 3" xfId="25745"/>
    <cellStyle name="Normal 3 3 2 5 4 3 2" xfId="25746"/>
    <cellStyle name="Normal 3 3 2 5 4 3 2 2" xfId="25747"/>
    <cellStyle name="Normal 3 3 2 5 4 3 2 3" xfId="25748"/>
    <cellStyle name="Normal 3 3 2 5 4 3 3" xfId="25749"/>
    <cellStyle name="Normal 3 3 2 5 4 3 4" xfId="25750"/>
    <cellStyle name="Normal 3 3 2 5 4 4" xfId="25751"/>
    <cellStyle name="Normal 3 3 2 5 4 4 2" xfId="25752"/>
    <cellStyle name="Normal 3 3 2 5 4 4 3" xfId="25753"/>
    <cellStyle name="Normal 3 3 2 5 4 5" xfId="25754"/>
    <cellStyle name="Normal 3 3 2 5 4 5 2" xfId="25755"/>
    <cellStyle name="Normal 3 3 2 5 4 5 3" xfId="25756"/>
    <cellStyle name="Normal 3 3 2 5 4 6" xfId="25757"/>
    <cellStyle name="Normal 3 3 2 5 4 6 2" xfId="25758"/>
    <cellStyle name="Normal 3 3 2 5 4 7" xfId="25759"/>
    <cellStyle name="Normal 3 3 2 5 5" xfId="25760"/>
    <cellStyle name="Normal 3 3 2 5 5 2" xfId="25761"/>
    <cellStyle name="Normal 3 3 2 5 5 2 2" xfId="25762"/>
    <cellStyle name="Normal 3 3 2 5 5 2 2 2" xfId="25763"/>
    <cellStyle name="Normal 3 3 2 5 5 2 2 3" xfId="25764"/>
    <cellStyle name="Normal 3 3 2 5 5 2 3" xfId="25765"/>
    <cellStyle name="Normal 3 3 2 5 5 2 4" xfId="25766"/>
    <cellStyle name="Normal 3 3 2 5 5 3" xfId="25767"/>
    <cellStyle name="Normal 3 3 2 5 5 3 2" xfId="25768"/>
    <cellStyle name="Normal 3 3 2 5 5 3 3" xfId="25769"/>
    <cellStyle name="Normal 3 3 2 5 5 4" xfId="25770"/>
    <cellStyle name="Normal 3 3 2 5 5 5" xfId="25771"/>
    <cellStyle name="Normal 3 3 2 5 6" xfId="25772"/>
    <cellStyle name="Normal 3 3 2 5 6 2" xfId="25773"/>
    <cellStyle name="Normal 3 3 2 5 6 2 2" xfId="25774"/>
    <cellStyle name="Normal 3 3 2 5 6 2 3" xfId="25775"/>
    <cellStyle name="Normal 3 3 2 5 6 3" xfId="25776"/>
    <cellStyle name="Normal 3 3 2 5 6 4" xfId="25777"/>
    <cellStyle name="Normal 3 3 2 5 7" xfId="25778"/>
    <cellStyle name="Normal 3 3 2 5 7 2" xfId="25779"/>
    <cellStyle name="Normal 3 3 2 5 7 3" xfId="25780"/>
    <cellStyle name="Normal 3 3 2 5 8" xfId="25781"/>
    <cellStyle name="Normal 3 3 2 5 8 2" xfId="25782"/>
    <cellStyle name="Normal 3 3 2 5 8 3" xfId="25783"/>
    <cellStyle name="Normal 3 3 2 5 9" xfId="25784"/>
    <cellStyle name="Normal 3 3 2 5 9 2" xfId="25785"/>
    <cellStyle name="Normal 3 3 2 5 9 3" xfId="25786"/>
    <cellStyle name="Normal 3 3 2 6" xfId="25787"/>
    <cellStyle name="Normal 3 3 2 6 2" xfId="25788"/>
    <cellStyle name="Normal 3 3 2 6 2 2" xfId="25789"/>
    <cellStyle name="Normal 3 3 2 6 2 2 2" xfId="25790"/>
    <cellStyle name="Normal 3 3 2 6 2 2 2 2" xfId="25791"/>
    <cellStyle name="Normal 3 3 2 6 2 2 2 3" xfId="25792"/>
    <cellStyle name="Normal 3 3 2 6 2 2 3" xfId="25793"/>
    <cellStyle name="Normal 3 3 2 6 2 2 4" xfId="25794"/>
    <cellStyle name="Normal 3 3 2 6 2 3" xfId="25795"/>
    <cellStyle name="Normal 3 3 2 6 2 3 2" xfId="25796"/>
    <cellStyle name="Normal 3 3 2 6 2 3 3" xfId="25797"/>
    <cellStyle name="Normal 3 3 2 6 2 4" xfId="25798"/>
    <cellStyle name="Normal 3 3 2 6 2 5" xfId="25799"/>
    <cellStyle name="Normal 3 3 2 6 3" xfId="25800"/>
    <cellStyle name="Normal 3 3 2 6 3 2" xfId="25801"/>
    <cellStyle name="Normal 3 3 2 6 3 2 2" xfId="25802"/>
    <cellStyle name="Normal 3 3 2 6 3 2 3" xfId="25803"/>
    <cellStyle name="Normal 3 3 2 6 3 3" xfId="25804"/>
    <cellStyle name="Normal 3 3 2 6 3 4" xfId="25805"/>
    <cellStyle name="Normal 3 3 2 6 4" xfId="25806"/>
    <cellStyle name="Normal 3 3 2 6 4 2" xfId="25807"/>
    <cellStyle name="Normal 3 3 2 6 4 3" xfId="25808"/>
    <cellStyle name="Normal 3 3 2 6 5" xfId="25809"/>
    <cellStyle name="Normal 3 3 2 6 5 2" xfId="25810"/>
    <cellStyle name="Normal 3 3 2 6 5 3" xfId="25811"/>
    <cellStyle name="Normal 3 3 2 6 6" xfId="25812"/>
    <cellStyle name="Normal 3 3 2 6 6 2" xfId="25813"/>
    <cellStyle name="Normal 3 3 2 6 6 3" xfId="25814"/>
    <cellStyle name="Normal 3 3 2 6 7" xfId="40741"/>
    <cellStyle name="Normal 3 3 2 7" xfId="25815"/>
    <cellStyle name="Normal 3 3 2 7 2" xfId="25816"/>
    <cellStyle name="Normal 3 3 2 7 2 2" xfId="25817"/>
    <cellStyle name="Normal 3 3 2 7 2 2 2" xfId="25818"/>
    <cellStyle name="Normal 3 3 2 7 2 2 2 2" xfId="25819"/>
    <cellStyle name="Normal 3 3 2 7 2 2 2 3" xfId="25820"/>
    <cellStyle name="Normal 3 3 2 7 2 2 3" xfId="25821"/>
    <cellStyle name="Normal 3 3 2 7 2 2 4" xfId="25822"/>
    <cellStyle name="Normal 3 3 2 7 2 3" xfId="25823"/>
    <cellStyle name="Normal 3 3 2 7 2 3 2" xfId="25824"/>
    <cellStyle name="Normal 3 3 2 7 2 3 3" xfId="25825"/>
    <cellStyle name="Normal 3 3 2 7 2 4" xfId="25826"/>
    <cellStyle name="Normal 3 3 2 7 2 5" xfId="25827"/>
    <cellStyle name="Normal 3 3 2 7 3" xfId="25828"/>
    <cellStyle name="Normal 3 3 2 7 3 2" xfId="25829"/>
    <cellStyle name="Normal 3 3 2 7 3 2 2" xfId="25830"/>
    <cellStyle name="Normal 3 3 2 7 3 2 3" xfId="25831"/>
    <cellStyle name="Normal 3 3 2 7 3 3" xfId="25832"/>
    <cellStyle name="Normal 3 3 2 7 3 4" xfId="25833"/>
    <cellStyle name="Normal 3 3 2 7 4" xfId="25834"/>
    <cellStyle name="Normal 3 3 2 7 4 2" xfId="25835"/>
    <cellStyle name="Normal 3 3 2 7 4 3" xfId="25836"/>
    <cellStyle name="Normal 3 3 2 7 5" xfId="25837"/>
    <cellStyle name="Normal 3 3 2 7 5 2" xfId="25838"/>
    <cellStyle name="Normal 3 3 2 7 5 3" xfId="25839"/>
    <cellStyle name="Normal 3 3 2 7 6" xfId="25840"/>
    <cellStyle name="Normal 3 3 2 7 6 2" xfId="25841"/>
    <cellStyle name="Normal 3 3 2 7 6 3" xfId="25842"/>
    <cellStyle name="Normal 3 3 2 7 7" xfId="40742"/>
    <cellStyle name="Normal 3 3 2 8" xfId="25843"/>
    <cellStyle name="Normal 3 3 2 8 2" xfId="25844"/>
    <cellStyle name="Normal 3 3 2 8 2 2" xfId="25845"/>
    <cellStyle name="Normal 3 3 2 8 2 2 2" xfId="25846"/>
    <cellStyle name="Normal 3 3 2 8 2 2 2 2" xfId="25847"/>
    <cellStyle name="Normal 3 3 2 8 2 2 2 3" xfId="25848"/>
    <cellStyle name="Normal 3 3 2 8 2 2 3" xfId="25849"/>
    <cellStyle name="Normal 3 3 2 8 2 2 4" xfId="25850"/>
    <cellStyle name="Normal 3 3 2 8 2 3" xfId="25851"/>
    <cellStyle name="Normal 3 3 2 8 2 3 2" xfId="25852"/>
    <cellStyle name="Normal 3 3 2 8 2 3 3" xfId="25853"/>
    <cellStyle name="Normal 3 3 2 8 2 4" xfId="25854"/>
    <cellStyle name="Normal 3 3 2 8 2 5" xfId="25855"/>
    <cellStyle name="Normal 3 3 2 8 3" xfId="25856"/>
    <cellStyle name="Normal 3 3 2 8 3 2" xfId="25857"/>
    <cellStyle name="Normal 3 3 2 8 3 2 2" xfId="25858"/>
    <cellStyle name="Normal 3 3 2 8 3 2 3" xfId="25859"/>
    <cellStyle name="Normal 3 3 2 8 3 3" xfId="25860"/>
    <cellStyle name="Normal 3 3 2 8 3 4" xfId="25861"/>
    <cellStyle name="Normal 3 3 2 8 4" xfId="25862"/>
    <cellStyle name="Normal 3 3 2 8 4 2" xfId="25863"/>
    <cellStyle name="Normal 3 3 2 8 4 3" xfId="25864"/>
    <cellStyle name="Normal 3 3 2 8 5" xfId="25865"/>
    <cellStyle name="Normal 3 3 2 8 5 2" xfId="25866"/>
    <cellStyle name="Normal 3 3 2 8 5 3" xfId="25867"/>
    <cellStyle name="Normal 3 3 2 8 6" xfId="25868"/>
    <cellStyle name="Normal 3 3 2 8 6 2" xfId="25869"/>
    <cellStyle name="Normal 3 3 2 8 7" xfId="25870"/>
    <cellStyle name="Normal 3 3 2 9" xfId="25871"/>
    <cellStyle name="Normal 3 3 2 9 2" xfId="25872"/>
    <cellStyle name="Normal 3 3 2 9 2 2" xfId="25873"/>
    <cellStyle name="Normal 3 3 2 9 2 2 2" xfId="25874"/>
    <cellStyle name="Normal 3 3 2 9 2 2 3" xfId="25875"/>
    <cellStyle name="Normal 3 3 2 9 2 3" xfId="25876"/>
    <cellStyle name="Normal 3 3 2 9 2 4" xfId="25877"/>
    <cellStyle name="Normal 3 3 2 9 3" xfId="25878"/>
    <cellStyle name="Normal 3 3 2 9 3 2" xfId="25879"/>
    <cellStyle name="Normal 3 3 2 9 3 3" xfId="25880"/>
    <cellStyle name="Normal 3 3 2 9 4" xfId="25881"/>
    <cellStyle name="Normal 3 3 2 9 4 2" xfId="25882"/>
    <cellStyle name="Normal 3 3 2 9 4 3" xfId="25883"/>
    <cellStyle name="Normal 3 3 2 9 5" xfId="25884"/>
    <cellStyle name="Normal 3 3 2 9 5 2" xfId="25885"/>
    <cellStyle name="Normal 3 3 2 9 6" xfId="25886"/>
    <cellStyle name="Normal 3 3 3" xfId="25887"/>
    <cellStyle name="Normal 3 3 3 10" xfId="25888"/>
    <cellStyle name="Normal 3 3 3 10 2" xfId="25889"/>
    <cellStyle name="Normal 3 3 3 10 3" xfId="25890"/>
    <cellStyle name="Normal 3 3 3 11" xfId="25891"/>
    <cellStyle name="Normal 3 3 3 11 2" xfId="25892"/>
    <cellStyle name="Normal 3 3 3 11 3" xfId="25893"/>
    <cellStyle name="Normal 3 3 3 12" xfId="40743"/>
    <cellStyle name="Normal 3 3 3 2" xfId="25894"/>
    <cellStyle name="Normal 3 3 3 2 10" xfId="25895"/>
    <cellStyle name="Normal 3 3 3 2 10 2" xfId="25896"/>
    <cellStyle name="Normal 3 3 3 2 10 3" xfId="25897"/>
    <cellStyle name="Normal 3 3 3 2 11" xfId="40744"/>
    <cellStyle name="Normal 3 3 3 2 2" xfId="25898"/>
    <cellStyle name="Normal 3 3 3 2 2 10" xfId="40745"/>
    <cellStyle name="Normal 3 3 3 2 2 2" xfId="25899"/>
    <cellStyle name="Normal 3 3 3 2 2 2 2" xfId="25900"/>
    <cellStyle name="Normal 3 3 3 2 2 2 2 2" xfId="25901"/>
    <cellStyle name="Normal 3 3 3 2 2 2 2 2 2" xfId="25902"/>
    <cellStyle name="Normal 3 3 3 2 2 2 2 2 2 2" xfId="25903"/>
    <cellStyle name="Normal 3 3 3 2 2 2 2 2 2 3" xfId="25904"/>
    <cellStyle name="Normal 3 3 3 2 2 2 2 2 3" xfId="25905"/>
    <cellStyle name="Normal 3 3 3 2 2 2 2 2 4" xfId="25906"/>
    <cellStyle name="Normal 3 3 3 2 2 2 2 3" xfId="25907"/>
    <cellStyle name="Normal 3 3 3 2 2 2 2 3 2" xfId="25908"/>
    <cellStyle name="Normal 3 3 3 2 2 2 2 3 3" xfId="25909"/>
    <cellStyle name="Normal 3 3 3 2 2 2 2 4" xfId="25910"/>
    <cellStyle name="Normal 3 3 3 2 2 2 2 5" xfId="25911"/>
    <cellStyle name="Normal 3 3 3 2 2 2 3" xfId="25912"/>
    <cellStyle name="Normal 3 3 3 2 2 2 3 2" xfId="25913"/>
    <cellStyle name="Normal 3 3 3 2 2 2 3 2 2" xfId="25914"/>
    <cellStyle name="Normal 3 3 3 2 2 2 3 2 3" xfId="25915"/>
    <cellStyle name="Normal 3 3 3 2 2 2 3 3" xfId="25916"/>
    <cellStyle name="Normal 3 3 3 2 2 2 3 4" xfId="25917"/>
    <cellStyle name="Normal 3 3 3 2 2 2 4" xfId="25918"/>
    <cellStyle name="Normal 3 3 3 2 2 2 4 2" xfId="25919"/>
    <cellStyle name="Normal 3 3 3 2 2 2 4 3" xfId="25920"/>
    <cellStyle name="Normal 3 3 3 2 2 2 5" xfId="25921"/>
    <cellStyle name="Normal 3 3 3 2 2 2 5 2" xfId="25922"/>
    <cellStyle name="Normal 3 3 3 2 2 2 5 3" xfId="25923"/>
    <cellStyle name="Normal 3 3 3 2 2 2 6" xfId="25924"/>
    <cellStyle name="Normal 3 3 3 2 2 2 6 2" xfId="25925"/>
    <cellStyle name="Normal 3 3 3 2 2 2 6 3" xfId="25926"/>
    <cellStyle name="Normal 3 3 3 2 2 2 7" xfId="40746"/>
    <cellStyle name="Normal 3 3 3 2 2 3" xfId="25927"/>
    <cellStyle name="Normal 3 3 3 2 2 3 2" xfId="25928"/>
    <cellStyle name="Normal 3 3 3 2 2 3 2 2" xfId="25929"/>
    <cellStyle name="Normal 3 3 3 2 2 3 2 2 2" xfId="25930"/>
    <cellStyle name="Normal 3 3 3 2 2 3 2 2 2 2" xfId="25931"/>
    <cellStyle name="Normal 3 3 3 2 2 3 2 2 2 3" xfId="25932"/>
    <cellStyle name="Normal 3 3 3 2 2 3 2 2 3" xfId="25933"/>
    <cellStyle name="Normal 3 3 3 2 2 3 2 2 4" xfId="25934"/>
    <cellStyle name="Normal 3 3 3 2 2 3 2 3" xfId="25935"/>
    <cellStyle name="Normal 3 3 3 2 2 3 2 3 2" xfId="25936"/>
    <cellStyle name="Normal 3 3 3 2 2 3 2 3 3" xfId="25937"/>
    <cellStyle name="Normal 3 3 3 2 2 3 2 4" xfId="25938"/>
    <cellStyle name="Normal 3 3 3 2 2 3 2 5" xfId="25939"/>
    <cellStyle name="Normal 3 3 3 2 2 3 3" xfId="25940"/>
    <cellStyle name="Normal 3 3 3 2 2 3 3 2" xfId="25941"/>
    <cellStyle name="Normal 3 3 3 2 2 3 3 2 2" xfId="25942"/>
    <cellStyle name="Normal 3 3 3 2 2 3 3 2 3" xfId="25943"/>
    <cellStyle name="Normal 3 3 3 2 2 3 3 3" xfId="25944"/>
    <cellStyle name="Normal 3 3 3 2 2 3 3 4" xfId="25945"/>
    <cellStyle name="Normal 3 3 3 2 2 3 4" xfId="25946"/>
    <cellStyle name="Normal 3 3 3 2 2 3 4 2" xfId="25947"/>
    <cellStyle name="Normal 3 3 3 2 2 3 4 3" xfId="25948"/>
    <cellStyle name="Normal 3 3 3 2 2 3 5" xfId="25949"/>
    <cellStyle name="Normal 3 3 3 2 2 3 5 2" xfId="25950"/>
    <cellStyle name="Normal 3 3 3 2 2 3 5 3" xfId="25951"/>
    <cellStyle name="Normal 3 3 3 2 2 3 6" xfId="25952"/>
    <cellStyle name="Normal 3 3 3 2 2 3 6 2" xfId="25953"/>
    <cellStyle name="Normal 3 3 3 2 2 3 7" xfId="25954"/>
    <cellStyle name="Normal 3 3 3 2 2 4" xfId="25955"/>
    <cellStyle name="Normal 3 3 3 2 2 4 2" xfId="25956"/>
    <cellStyle name="Normal 3 3 3 2 2 4 2 2" xfId="25957"/>
    <cellStyle name="Normal 3 3 3 2 2 4 2 2 2" xfId="25958"/>
    <cellStyle name="Normal 3 3 3 2 2 4 2 2 2 2" xfId="25959"/>
    <cellStyle name="Normal 3 3 3 2 2 4 2 2 2 3" xfId="25960"/>
    <cellStyle name="Normal 3 3 3 2 2 4 2 2 3" xfId="25961"/>
    <cellStyle name="Normal 3 3 3 2 2 4 2 2 4" xfId="25962"/>
    <cellStyle name="Normal 3 3 3 2 2 4 2 3" xfId="25963"/>
    <cellStyle name="Normal 3 3 3 2 2 4 2 3 2" xfId="25964"/>
    <cellStyle name="Normal 3 3 3 2 2 4 2 3 3" xfId="25965"/>
    <cellStyle name="Normal 3 3 3 2 2 4 2 4" xfId="25966"/>
    <cellStyle name="Normal 3 3 3 2 2 4 2 5" xfId="25967"/>
    <cellStyle name="Normal 3 3 3 2 2 4 3" xfId="25968"/>
    <cellStyle name="Normal 3 3 3 2 2 4 3 2" xfId="25969"/>
    <cellStyle name="Normal 3 3 3 2 2 4 3 2 2" xfId="25970"/>
    <cellStyle name="Normal 3 3 3 2 2 4 3 2 3" xfId="25971"/>
    <cellStyle name="Normal 3 3 3 2 2 4 3 3" xfId="25972"/>
    <cellStyle name="Normal 3 3 3 2 2 4 3 4" xfId="25973"/>
    <cellStyle name="Normal 3 3 3 2 2 4 4" xfId="25974"/>
    <cellStyle name="Normal 3 3 3 2 2 4 4 2" xfId="25975"/>
    <cellStyle name="Normal 3 3 3 2 2 4 4 3" xfId="25976"/>
    <cellStyle name="Normal 3 3 3 2 2 4 5" xfId="25977"/>
    <cellStyle name="Normal 3 3 3 2 2 4 5 2" xfId="25978"/>
    <cellStyle name="Normal 3 3 3 2 2 4 5 3" xfId="25979"/>
    <cellStyle name="Normal 3 3 3 2 2 4 6" xfId="25980"/>
    <cellStyle name="Normal 3 3 3 2 2 4 6 2" xfId="25981"/>
    <cellStyle name="Normal 3 3 3 2 2 4 7" xfId="25982"/>
    <cellStyle name="Normal 3 3 3 2 2 5" xfId="25983"/>
    <cellStyle name="Normal 3 3 3 2 2 5 2" xfId="25984"/>
    <cellStyle name="Normal 3 3 3 2 2 5 2 2" xfId="25985"/>
    <cellStyle name="Normal 3 3 3 2 2 5 2 2 2" xfId="25986"/>
    <cellStyle name="Normal 3 3 3 2 2 5 2 2 3" xfId="25987"/>
    <cellStyle name="Normal 3 3 3 2 2 5 2 3" xfId="25988"/>
    <cellStyle name="Normal 3 3 3 2 2 5 2 4" xfId="25989"/>
    <cellStyle name="Normal 3 3 3 2 2 5 3" xfId="25990"/>
    <cellStyle name="Normal 3 3 3 2 2 5 3 2" xfId="25991"/>
    <cellStyle name="Normal 3 3 3 2 2 5 3 3" xfId="25992"/>
    <cellStyle name="Normal 3 3 3 2 2 5 4" xfId="25993"/>
    <cellStyle name="Normal 3 3 3 2 2 5 5" xfId="25994"/>
    <cellStyle name="Normal 3 3 3 2 2 6" xfId="25995"/>
    <cellStyle name="Normal 3 3 3 2 2 6 2" xfId="25996"/>
    <cellStyle name="Normal 3 3 3 2 2 6 2 2" xfId="25997"/>
    <cellStyle name="Normal 3 3 3 2 2 6 2 3" xfId="25998"/>
    <cellStyle name="Normal 3 3 3 2 2 6 3" xfId="25999"/>
    <cellStyle name="Normal 3 3 3 2 2 6 4" xfId="26000"/>
    <cellStyle name="Normal 3 3 3 2 2 7" xfId="26001"/>
    <cellStyle name="Normal 3 3 3 2 2 7 2" xfId="26002"/>
    <cellStyle name="Normal 3 3 3 2 2 7 3" xfId="26003"/>
    <cellStyle name="Normal 3 3 3 2 2 8" xfId="26004"/>
    <cellStyle name="Normal 3 3 3 2 2 8 2" xfId="26005"/>
    <cellStyle name="Normal 3 3 3 2 2 8 3" xfId="26006"/>
    <cellStyle name="Normal 3 3 3 2 2 9" xfId="26007"/>
    <cellStyle name="Normal 3 3 3 2 2 9 2" xfId="26008"/>
    <cellStyle name="Normal 3 3 3 2 2 9 3" xfId="26009"/>
    <cellStyle name="Normal 3 3 3 2 3" xfId="26010"/>
    <cellStyle name="Normal 3 3 3 2 3 2" xfId="26011"/>
    <cellStyle name="Normal 3 3 3 2 3 2 2" xfId="26012"/>
    <cellStyle name="Normal 3 3 3 2 3 2 2 2" xfId="26013"/>
    <cellStyle name="Normal 3 3 3 2 3 2 2 2 2" xfId="26014"/>
    <cellStyle name="Normal 3 3 3 2 3 2 2 2 3" xfId="26015"/>
    <cellStyle name="Normal 3 3 3 2 3 2 2 3" xfId="26016"/>
    <cellStyle name="Normal 3 3 3 2 3 2 2 4" xfId="26017"/>
    <cellStyle name="Normal 3 3 3 2 3 2 3" xfId="26018"/>
    <cellStyle name="Normal 3 3 3 2 3 2 3 2" xfId="26019"/>
    <cellStyle name="Normal 3 3 3 2 3 2 3 3" xfId="26020"/>
    <cellStyle name="Normal 3 3 3 2 3 2 4" xfId="26021"/>
    <cellStyle name="Normal 3 3 3 2 3 2 5" xfId="26022"/>
    <cellStyle name="Normal 3 3 3 2 3 3" xfId="26023"/>
    <cellStyle name="Normal 3 3 3 2 3 3 2" xfId="26024"/>
    <cellStyle name="Normal 3 3 3 2 3 3 2 2" xfId="26025"/>
    <cellStyle name="Normal 3 3 3 2 3 3 2 3" xfId="26026"/>
    <cellStyle name="Normal 3 3 3 2 3 3 3" xfId="26027"/>
    <cellStyle name="Normal 3 3 3 2 3 3 4" xfId="26028"/>
    <cellStyle name="Normal 3 3 3 2 3 4" xfId="26029"/>
    <cellStyle name="Normal 3 3 3 2 3 4 2" xfId="26030"/>
    <cellStyle name="Normal 3 3 3 2 3 4 3" xfId="26031"/>
    <cellStyle name="Normal 3 3 3 2 3 5" xfId="26032"/>
    <cellStyle name="Normal 3 3 3 2 3 5 2" xfId="26033"/>
    <cellStyle name="Normal 3 3 3 2 3 5 3" xfId="26034"/>
    <cellStyle name="Normal 3 3 3 2 3 6" xfId="26035"/>
    <cellStyle name="Normal 3 3 3 2 3 6 2" xfId="26036"/>
    <cellStyle name="Normal 3 3 3 2 3 6 3" xfId="26037"/>
    <cellStyle name="Normal 3 3 3 2 3 7" xfId="40747"/>
    <cellStyle name="Normal 3 3 3 2 4" xfId="26038"/>
    <cellStyle name="Normal 3 3 3 2 4 2" xfId="26039"/>
    <cellStyle name="Normal 3 3 3 2 4 2 2" xfId="26040"/>
    <cellStyle name="Normal 3 3 3 2 4 2 2 2" xfId="26041"/>
    <cellStyle name="Normal 3 3 3 2 4 2 2 2 2" xfId="26042"/>
    <cellStyle name="Normal 3 3 3 2 4 2 2 2 3" xfId="26043"/>
    <cellStyle name="Normal 3 3 3 2 4 2 2 3" xfId="26044"/>
    <cellStyle name="Normal 3 3 3 2 4 2 2 4" xfId="26045"/>
    <cellStyle name="Normal 3 3 3 2 4 2 3" xfId="26046"/>
    <cellStyle name="Normal 3 3 3 2 4 2 3 2" xfId="26047"/>
    <cellStyle name="Normal 3 3 3 2 4 2 3 3" xfId="26048"/>
    <cellStyle name="Normal 3 3 3 2 4 2 4" xfId="26049"/>
    <cellStyle name="Normal 3 3 3 2 4 2 5" xfId="26050"/>
    <cellStyle name="Normal 3 3 3 2 4 3" xfId="26051"/>
    <cellStyle name="Normal 3 3 3 2 4 3 2" xfId="26052"/>
    <cellStyle name="Normal 3 3 3 2 4 3 2 2" xfId="26053"/>
    <cellStyle name="Normal 3 3 3 2 4 3 2 3" xfId="26054"/>
    <cellStyle name="Normal 3 3 3 2 4 3 3" xfId="26055"/>
    <cellStyle name="Normal 3 3 3 2 4 3 4" xfId="26056"/>
    <cellStyle name="Normal 3 3 3 2 4 4" xfId="26057"/>
    <cellStyle name="Normal 3 3 3 2 4 4 2" xfId="26058"/>
    <cellStyle name="Normal 3 3 3 2 4 4 3" xfId="26059"/>
    <cellStyle name="Normal 3 3 3 2 4 5" xfId="26060"/>
    <cellStyle name="Normal 3 3 3 2 4 5 2" xfId="26061"/>
    <cellStyle name="Normal 3 3 3 2 4 5 3" xfId="26062"/>
    <cellStyle name="Normal 3 3 3 2 4 6" xfId="26063"/>
    <cellStyle name="Normal 3 3 3 2 4 6 2" xfId="26064"/>
    <cellStyle name="Normal 3 3 3 2 4 7" xfId="26065"/>
    <cellStyle name="Normal 3 3 3 2 5" xfId="26066"/>
    <cellStyle name="Normal 3 3 3 2 5 2" xfId="26067"/>
    <cellStyle name="Normal 3 3 3 2 5 2 2" xfId="26068"/>
    <cellStyle name="Normal 3 3 3 2 5 2 2 2" xfId="26069"/>
    <cellStyle name="Normal 3 3 3 2 5 2 2 2 2" xfId="26070"/>
    <cellStyle name="Normal 3 3 3 2 5 2 2 2 3" xfId="26071"/>
    <cellStyle name="Normal 3 3 3 2 5 2 2 3" xfId="26072"/>
    <cellStyle name="Normal 3 3 3 2 5 2 2 4" xfId="26073"/>
    <cellStyle name="Normal 3 3 3 2 5 2 3" xfId="26074"/>
    <cellStyle name="Normal 3 3 3 2 5 2 3 2" xfId="26075"/>
    <cellStyle name="Normal 3 3 3 2 5 2 3 3" xfId="26076"/>
    <cellStyle name="Normal 3 3 3 2 5 2 4" xfId="26077"/>
    <cellStyle name="Normal 3 3 3 2 5 2 5" xfId="26078"/>
    <cellStyle name="Normal 3 3 3 2 5 3" xfId="26079"/>
    <cellStyle name="Normal 3 3 3 2 5 3 2" xfId="26080"/>
    <cellStyle name="Normal 3 3 3 2 5 3 2 2" xfId="26081"/>
    <cellStyle name="Normal 3 3 3 2 5 3 2 3" xfId="26082"/>
    <cellStyle name="Normal 3 3 3 2 5 3 3" xfId="26083"/>
    <cellStyle name="Normal 3 3 3 2 5 3 4" xfId="26084"/>
    <cellStyle name="Normal 3 3 3 2 5 4" xfId="26085"/>
    <cellStyle name="Normal 3 3 3 2 5 4 2" xfId="26086"/>
    <cellStyle name="Normal 3 3 3 2 5 4 3" xfId="26087"/>
    <cellStyle name="Normal 3 3 3 2 5 5" xfId="26088"/>
    <cellStyle name="Normal 3 3 3 2 5 5 2" xfId="26089"/>
    <cellStyle name="Normal 3 3 3 2 5 5 3" xfId="26090"/>
    <cellStyle name="Normal 3 3 3 2 5 6" xfId="26091"/>
    <cellStyle name="Normal 3 3 3 2 5 6 2" xfId="26092"/>
    <cellStyle name="Normal 3 3 3 2 5 7" xfId="26093"/>
    <cellStyle name="Normal 3 3 3 2 6" xfId="26094"/>
    <cellStyle name="Normal 3 3 3 2 6 2" xfId="26095"/>
    <cellStyle name="Normal 3 3 3 2 6 2 2" xfId="26096"/>
    <cellStyle name="Normal 3 3 3 2 6 2 2 2" xfId="26097"/>
    <cellStyle name="Normal 3 3 3 2 6 2 2 3" xfId="26098"/>
    <cellStyle name="Normal 3 3 3 2 6 2 3" xfId="26099"/>
    <cellStyle name="Normal 3 3 3 2 6 2 4" xfId="26100"/>
    <cellStyle name="Normal 3 3 3 2 6 3" xfId="26101"/>
    <cellStyle name="Normal 3 3 3 2 6 3 2" xfId="26102"/>
    <cellStyle name="Normal 3 3 3 2 6 3 3" xfId="26103"/>
    <cellStyle name="Normal 3 3 3 2 6 4" xfId="26104"/>
    <cellStyle name="Normal 3 3 3 2 6 5" xfId="26105"/>
    <cellStyle name="Normal 3 3 3 2 7" xfId="26106"/>
    <cellStyle name="Normal 3 3 3 2 7 2" xfId="26107"/>
    <cellStyle name="Normal 3 3 3 2 7 2 2" xfId="26108"/>
    <cellStyle name="Normal 3 3 3 2 7 2 3" xfId="26109"/>
    <cellStyle name="Normal 3 3 3 2 7 3" xfId="26110"/>
    <cellStyle name="Normal 3 3 3 2 7 4" xfId="26111"/>
    <cellStyle name="Normal 3 3 3 2 8" xfId="26112"/>
    <cellStyle name="Normal 3 3 3 2 8 2" xfId="26113"/>
    <cellStyle name="Normal 3 3 3 2 8 3" xfId="26114"/>
    <cellStyle name="Normal 3 3 3 2 9" xfId="26115"/>
    <cellStyle name="Normal 3 3 3 2 9 2" xfId="26116"/>
    <cellStyle name="Normal 3 3 3 2 9 3" xfId="26117"/>
    <cellStyle name="Normal 3 3 3 3" xfId="26118"/>
    <cellStyle name="Normal 3 3 3 3 10" xfId="40748"/>
    <cellStyle name="Normal 3 3 3 3 2" xfId="26119"/>
    <cellStyle name="Normal 3 3 3 3 2 2" xfId="26120"/>
    <cellStyle name="Normal 3 3 3 3 2 2 2" xfId="26121"/>
    <cellStyle name="Normal 3 3 3 3 2 2 2 2" xfId="26122"/>
    <cellStyle name="Normal 3 3 3 3 2 2 2 2 2" xfId="26123"/>
    <cellStyle name="Normal 3 3 3 3 2 2 2 2 3" xfId="26124"/>
    <cellStyle name="Normal 3 3 3 3 2 2 2 3" xfId="26125"/>
    <cellStyle name="Normal 3 3 3 3 2 2 2 4" xfId="26126"/>
    <cellStyle name="Normal 3 3 3 3 2 2 3" xfId="26127"/>
    <cellStyle name="Normal 3 3 3 3 2 2 3 2" xfId="26128"/>
    <cellStyle name="Normal 3 3 3 3 2 2 3 3" xfId="26129"/>
    <cellStyle name="Normal 3 3 3 3 2 2 4" xfId="26130"/>
    <cellStyle name="Normal 3 3 3 3 2 2 5" xfId="26131"/>
    <cellStyle name="Normal 3 3 3 3 2 3" xfId="26132"/>
    <cellStyle name="Normal 3 3 3 3 2 3 2" xfId="26133"/>
    <cellStyle name="Normal 3 3 3 3 2 3 2 2" xfId="26134"/>
    <cellStyle name="Normal 3 3 3 3 2 3 2 3" xfId="26135"/>
    <cellStyle name="Normal 3 3 3 3 2 3 3" xfId="26136"/>
    <cellStyle name="Normal 3 3 3 3 2 3 4" xfId="26137"/>
    <cellStyle name="Normal 3 3 3 3 2 4" xfId="26138"/>
    <cellStyle name="Normal 3 3 3 3 2 4 2" xfId="26139"/>
    <cellStyle name="Normal 3 3 3 3 2 4 3" xfId="26140"/>
    <cellStyle name="Normal 3 3 3 3 2 5" xfId="26141"/>
    <cellStyle name="Normal 3 3 3 3 2 5 2" xfId="26142"/>
    <cellStyle name="Normal 3 3 3 3 2 5 3" xfId="26143"/>
    <cellStyle name="Normal 3 3 3 3 2 6" xfId="26144"/>
    <cellStyle name="Normal 3 3 3 3 2 6 2" xfId="26145"/>
    <cellStyle name="Normal 3 3 3 3 2 6 3" xfId="26146"/>
    <cellStyle name="Normal 3 3 3 3 2 7" xfId="40749"/>
    <cellStyle name="Normal 3 3 3 3 3" xfId="26147"/>
    <cellStyle name="Normal 3 3 3 3 3 2" xfId="26148"/>
    <cellStyle name="Normal 3 3 3 3 3 2 2" xfId="26149"/>
    <cellStyle name="Normal 3 3 3 3 3 2 2 2" xfId="26150"/>
    <cellStyle name="Normal 3 3 3 3 3 2 2 2 2" xfId="26151"/>
    <cellStyle name="Normal 3 3 3 3 3 2 2 2 3" xfId="26152"/>
    <cellStyle name="Normal 3 3 3 3 3 2 2 3" xfId="26153"/>
    <cellStyle name="Normal 3 3 3 3 3 2 2 4" xfId="26154"/>
    <cellStyle name="Normal 3 3 3 3 3 2 3" xfId="26155"/>
    <cellStyle name="Normal 3 3 3 3 3 2 3 2" xfId="26156"/>
    <cellStyle name="Normal 3 3 3 3 3 2 3 3" xfId="26157"/>
    <cellStyle name="Normal 3 3 3 3 3 2 4" xfId="26158"/>
    <cellStyle name="Normal 3 3 3 3 3 2 5" xfId="26159"/>
    <cellStyle name="Normal 3 3 3 3 3 3" xfId="26160"/>
    <cellStyle name="Normal 3 3 3 3 3 3 2" xfId="26161"/>
    <cellStyle name="Normal 3 3 3 3 3 3 2 2" xfId="26162"/>
    <cellStyle name="Normal 3 3 3 3 3 3 2 3" xfId="26163"/>
    <cellStyle name="Normal 3 3 3 3 3 3 3" xfId="26164"/>
    <cellStyle name="Normal 3 3 3 3 3 3 4" xfId="26165"/>
    <cellStyle name="Normal 3 3 3 3 3 4" xfId="26166"/>
    <cellStyle name="Normal 3 3 3 3 3 4 2" xfId="26167"/>
    <cellStyle name="Normal 3 3 3 3 3 4 3" xfId="26168"/>
    <cellStyle name="Normal 3 3 3 3 3 5" xfId="26169"/>
    <cellStyle name="Normal 3 3 3 3 3 5 2" xfId="26170"/>
    <cellStyle name="Normal 3 3 3 3 3 5 3" xfId="26171"/>
    <cellStyle name="Normal 3 3 3 3 3 6" xfId="26172"/>
    <cellStyle name="Normal 3 3 3 3 3 6 2" xfId="26173"/>
    <cellStyle name="Normal 3 3 3 3 3 7" xfId="26174"/>
    <cellStyle name="Normal 3 3 3 3 4" xfId="26175"/>
    <cellStyle name="Normal 3 3 3 3 4 2" xfId="26176"/>
    <cellStyle name="Normal 3 3 3 3 4 2 2" xfId="26177"/>
    <cellStyle name="Normal 3 3 3 3 4 2 2 2" xfId="26178"/>
    <cellStyle name="Normal 3 3 3 3 4 2 2 2 2" xfId="26179"/>
    <cellStyle name="Normal 3 3 3 3 4 2 2 2 3" xfId="26180"/>
    <cellStyle name="Normal 3 3 3 3 4 2 2 3" xfId="26181"/>
    <cellStyle name="Normal 3 3 3 3 4 2 2 4" xfId="26182"/>
    <cellStyle name="Normal 3 3 3 3 4 2 3" xfId="26183"/>
    <cellStyle name="Normal 3 3 3 3 4 2 3 2" xfId="26184"/>
    <cellStyle name="Normal 3 3 3 3 4 2 3 3" xfId="26185"/>
    <cellStyle name="Normal 3 3 3 3 4 2 4" xfId="26186"/>
    <cellStyle name="Normal 3 3 3 3 4 2 5" xfId="26187"/>
    <cellStyle name="Normal 3 3 3 3 4 3" xfId="26188"/>
    <cellStyle name="Normal 3 3 3 3 4 3 2" xfId="26189"/>
    <cellStyle name="Normal 3 3 3 3 4 3 2 2" xfId="26190"/>
    <cellStyle name="Normal 3 3 3 3 4 3 2 3" xfId="26191"/>
    <cellStyle name="Normal 3 3 3 3 4 3 3" xfId="26192"/>
    <cellStyle name="Normal 3 3 3 3 4 3 4" xfId="26193"/>
    <cellStyle name="Normal 3 3 3 3 4 4" xfId="26194"/>
    <cellStyle name="Normal 3 3 3 3 4 4 2" xfId="26195"/>
    <cellStyle name="Normal 3 3 3 3 4 4 3" xfId="26196"/>
    <cellStyle name="Normal 3 3 3 3 4 5" xfId="26197"/>
    <cellStyle name="Normal 3 3 3 3 4 5 2" xfId="26198"/>
    <cellStyle name="Normal 3 3 3 3 4 5 3" xfId="26199"/>
    <cellStyle name="Normal 3 3 3 3 4 6" xfId="26200"/>
    <cellStyle name="Normal 3 3 3 3 4 6 2" xfId="26201"/>
    <cellStyle name="Normal 3 3 3 3 4 7" xfId="26202"/>
    <cellStyle name="Normal 3 3 3 3 5" xfId="26203"/>
    <cellStyle name="Normal 3 3 3 3 5 2" xfId="26204"/>
    <cellStyle name="Normal 3 3 3 3 5 2 2" xfId="26205"/>
    <cellStyle name="Normal 3 3 3 3 5 2 2 2" xfId="26206"/>
    <cellStyle name="Normal 3 3 3 3 5 2 2 3" xfId="26207"/>
    <cellStyle name="Normal 3 3 3 3 5 2 3" xfId="26208"/>
    <cellStyle name="Normal 3 3 3 3 5 2 4" xfId="26209"/>
    <cellStyle name="Normal 3 3 3 3 5 3" xfId="26210"/>
    <cellStyle name="Normal 3 3 3 3 5 3 2" xfId="26211"/>
    <cellStyle name="Normal 3 3 3 3 5 3 3" xfId="26212"/>
    <cellStyle name="Normal 3 3 3 3 5 4" xfId="26213"/>
    <cellStyle name="Normal 3 3 3 3 5 5" xfId="26214"/>
    <cellStyle name="Normal 3 3 3 3 6" xfId="26215"/>
    <cellStyle name="Normal 3 3 3 3 6 2" xfId="26216"/>
    <cellStyle name="Normal 3 3 3 3 6 2 2" xfId="26217"/>
    <cellStyle name="Normal 3 3 3 3 6 2 3" xfId="26218"/>
    <cellStyle name="Normal 3 3 3 3 6 3" xfId="26219"/>
    <cellStyle name="Normal 3 3 3 3 6 4" xfId="26220"/>
    <cellStyle name="Normal 3 3 3 3 7" xfId="26221"/>
    <cellStyle name="Normal 3 3 3 3 7 2" xfId="26222"/>
    <cellStyle name="Normal 3 3 3 3 7 3" xfId="26223"/>
    <cellStyle name="Normal 3 3 3 3 8" xfId="26224"/>
    <cellStyle name="Normal 3 3 3 3 8 2" xfId="26225"/>
    <cellStyle name="Normal 3 3 3 3 8 3" xfId="26226"/>
    <cellStyle name="Normal 3 3 3 3 9" xfId="26227"/>
    <cellStyle name="Normal 3 3 3 3 9 2" xfId="26228"/>
    <cellStyle name="Normal 3 3 3 3 9 3" xfId="26229"/>
    <cellStyle name="Normal 3 3 3 4" xfId="26230"/>
    <cellStyle name="Normal 3 3 3 4 2" xfId="26231"/>
    <cellStyle name="Normal 3 3 3 4 2 2" xfId="26232"/>
    <cellStyle name="Normal 3 3 3 4 2 2 2" xfId="26233"/>
    <cellStyle name="Normal 3 3 3 4 2 2 2 2" xfId="26234"/>
    <cellStyle name="Normal 3 3 3 4 2 2 2 3" xfId="26235"/>
    <cellStyle name="Normal 3 3 3 4 2 2 3" xfId="26236"/>
    <cellStyle name="Normal 3 3 3 4 2 2 4" xfId="26237"/>
    <cellStyle name="Normal 3 3 3 4 2 3" xfId="26238"/>
    <cellStyle name="Normal 3 3 3 4 2 3 2" xfId="26239"/>
    <cellStyle name="Normal 3 3 3 4 2 3 3" xfId="26240"/>
    <cellStyle name="Normal 3 3 3 4 2 4" xfId="26241"/>
    <cellStyle name="Normal 3 3 3 4 2 5" xfId="26242"/>
    <cellStyle name="Normal 3 3 3 4 3" xfId="26243"/>
    <cellStyle name="Normal 3 3 3 4 3 2" xfId="26244"/>
    <cellStyle name="Normal 3 3 3 4 3 2 2" xfId="26245"/>
    <cellStyle name="Normal 3 3 3 4 3 2 3" xfId="26246"/>
    <cellStyle name="Normal 3 3 3 4 3 3" xfId="26247"/>
    <cellStyle name="Normal 3 3 3 4 3 4" xfId="26248"/>
    <cellStyle name="Normal 3 3 3 4 4" xfId="26249"/>
    <cellStyle name="Normal 3 3 3 4 4 2" xfId="26250"/>
    <cellStyle name="Normal 3 3 3 4 4 3" xfId="26251"/>
    <cellStyle name="Normal 3 3 3 4 5" xfId="26252"/>
    <cellStyle name="Normal 3 3 3 4 5 2" xfId="26253"/>
    <cellStyle name="Normal 3 3 3 4 5 3" xfId="26254"/>
    <cellStyle name="Normal 3 3 3 4 6" xfId="26255"/>
    <cellStyle name="Normal 3 3 3 4 6 2" xfId="26256"/>
    <cellStyle name="Normal 3 3 3 4 6 3" xfId="26257"/>
    <cellStyle name="Normal 3 3 3 4 7" xfId="40750"/>
    <cellStyle name="Normal 3 3 3 5" xfId="26258"/>
    <cellStyle name="Normal 3 3 3 5 2" xfId="26259"/>
    <cellStyle name="Normal 3 3 3 5 2 2" xfId="26260"/>
    <cellStyle name="Normal 3 3 3 5 2 2 2" xfId="26261"/>
    <cellStyle name="Normal 3 3 3 5 2 2 2 2" xfId="26262"/>
    <cellStyle name="Normal 3 3 3 5 2 2 2 3" xfId="26263"/>
    <cellStyle name="Normal 3 3 3 5 2 2 3" xfId="26264"/>
    <cellStyle name="Normal 3 3 3 5 2 2 4" xfId="26265"/>
    <cellStyle name="Normal 3 3 3 5 2 3" xfId="26266"/>
    <cellStyle name="Normal 3 3 3 5 2 3 2" xfId="26267"/>
    <cellStyle name="Normal 3 3 3 5 2 3 3" xfId="26268"/>
    <cellStyle name="Normal 3 3 3 5 2 4" xfId="26269"/>
    <cellStyle name="Normal 3 3 3 5 2 5" xfId="26270"/>
    <cellStyle name="Normal 3 3 3 5 3" xfId="26271"/>
    <cellStyle name="Normal 3 3 3 5 3 2" xfId="26272"/>
    <cellStyle name="Normal 3 3 3 5 3 2 2" xfId="26273"/>
    <cellStyle name="Normal 3 3 3 5 3 2 3" xfId="26274"/>
    <cellStyle name="Normal 3 3 3 5 3 3" xfId="26275"/>
    <cellStyle name="Normal 3 3 3 5 3 4" xfId="26276"/>
    <cellStyle name="Normal 3 3 3 5 4" xfId="26277"/>
    <cellStyle name="Normal 3 3 3 5 4 2" xfId="26278"/>
    <cellStyle name="Normal 3 3 3 5 4 3" xfId="26279"/>
    <cellStyle name="Normal 3 3 3 5 5" xfId="26280"/>
    <cellStyle name="Normal 3 3 3 5 5 2" xfId="26281"/>
    <cellStyle name="Normal 3 3 3 5 5 3" xfId="26282"/>
    <cellStyle name="Normal 3 3 3 5 6" xfId="26283"/>
    <cellStyle name="Normal 3 3 3 5 6 2" xfId="26284"/>
    <cellStyle name="Normal 3 3 3 5 7" xfId="26285"/>
    <cellStyle name="Normal 3 3 3 6" xfId="26286"/>
    <cellStyle name="Normal 3 3 3 6 2" xfId="26287"/>
    <cellStyle name="Normal 3 3 3 6 2 2" xfId="26288"/>
    <cellStyle name="Normal 3 3 3 6 2 2 2" xfId="26289"/>
    <cellStyle name="Normal 3 3 3 6 2 2 2 2" xfId="26290"/>
    <cellStyle name="Normal 3 3 3 6 2 2 2 3" xfId="26291"/>
    <cellStyle name="Normal 3 3 3 6 2 2 3" xfId="26292"/>
    <cellStyle name="Normal 3 3 3 6 2 2 4" xfId="26293"/>
    <cellStyle name="Normal 3 3 3 6 2 3" xfId="26294"/>
    <cellStyle name="Normal 3 3 3 6 2 3 2" xfId="26295"/>
    <cellStyle name="Normal 3 3 3 6 2 3 3" xfId="26296"/>
    <cellStyle name="Normal 3 3 3 6 2 4" xfId="26297"/>
    <cellStyle name="Normal 3 3 3 6 2 5" xfId="26298"/>
    <cellStyle name="Normal 3 3 3 6 3" xfId="26299"/>
    <cellStyle name="Normal 3 3 3 6 3 2" xfId="26300"/>
    <cellStyle name="Normal 3 3 3 6 3 2 2" xfId="26301"/>
    <cellStyle name="Normal 3 3 3 6 3 2 3" xfId="26302"/>
    <cellStyle name="Normal 3 3 3 6 3 3" xfId="26303"/>
    <cellStyle name="Normal 3 3 3 6 3 4" xfId="26304"/>
    <cellStyle name="Normal 3 3 3 6 4" xfId="26305"/>
    <cellStyle name="Normal 3 3 3 6 4 2" xfId="26306"/>
    <cellStyle name="Normal 3 3 3 6 4 3" xfId="26307"/>
    <cellStyle name="Normal 3 3 3 6 5" xfId="26308"/>
    <cellStyle name="Normal 3 3 3 6 5 2" xfId="26309"/>
    <cellStyle name="Normal 3 3 3 6 5 3" xfId="26310"/>
    <cellStyle name="Normal 3 3 3 6 6" xfId="26311"/>
    <cellStyle name="Normal 3 3 3 6 6 2" xfId="26312"/>
    <cellStyle name="Normal 3 3 3 6 7" xfId="26313"/>
    <cellStyle name="Normal 3 3 3 7" xfId="26314"/>
    <cellStyle name="Normal 3 3 3 7 2" xfId="26315"/>
    <cellStyle name="Normal 3 3 3 7 2 2" xfId="26316"/>
    <cellStyle name="Normal 3 3 3 7 2 2 2" xfId="26317"/>
    <cellStyle name="Normal 3 3 3 7 2 2 3" xfId="26318"/>
    <cellStyle name="Normal 3 3 3 7 2 3" xfId="26319"/>
    <cellStyle name="Normal 3 3 3 7 2 4" xfId="26320"/>
    <cellStyle name="Normal 3 3 3 7 3" xfId="26321"/>
    <cellStyle name="Normal 3 3 3 7 3 2" xfId="26322"/>
    <cellStyle name="Normal 3 3 3 7 3 3" xfId="26323"/>
    <cellStyle name="Normal 3 3 3 7 4" xfId="26324"/>
    <cellStyle name="Normal 3 3 3 7 5" xfId="26325"/>
    <cellStyle name="Normal 3 3 3 8" xfId="26326"/>
    <cellStyle name="Normal 3 3 3 8 2" xfId="26327"/>
    <cellStyle name="Normal 3 3 3 8 2 2" xfId="26328"/>
    <cellStyle name="Normal 3 3 3 8 2 3" xfId="26329"/>
    <cellStyle name="Normal 3 3 3 8 3" xfId="26330"/>
    <cellStyle name="Normal 3 3 3 8 4" xfId="26331"/>
    <cellStyle name="Normal 3 3 3 9" xfId="26332"/>
    <cellStyle name="Normal 3 3 3 9 2" xfId="26333"/>
    <cellStyle name="Normal 3 3 3 9 3" xfId="26334"/>
    <cellStyle name="Normal 3 3 4" xfId="26335"/>
    <cellStyle name="Normal 3 3 4 10" xfId="26336"/>
    <cellStyle name="Normal 3 3 4 10 2" xfId="26337"/>
    <cellStyle name="Normal 3 3 4 10 3" xfId="26338"/>
    <cellStyle name="Normal 3 3 4 11" xfId="40751"/>
    <cellStyle name="Normal 3 3 4 2" xfId="26339"/>
    <cellStyle name="Normal 3 3 4 2 10" xfId="40752"/>
    <cellStyle name="Normal 3 3 4 2 2" xfId="26340"/>
    <cellStyle name="Normal 3 3 4 2 2 2" xfId="26341"/>
    <cellStyle name="Normal 3 3 4 2 2 2 2" xfId="26342"/>
    <cellStyle name="Normal 3 3 4 2 2 2 2 2" xfId="26343"/>
    <cellStyle name="Normal 3 3 4 2 2 2 2 2 2" xfId="26344"/>
    <cellStyle name="Normal 3 3 4 2 2 2 2 2 3" xfId="26345"/>
    <cellStyle name="Normal 3 3 4 2 2 2 2 3" xfId="26346"/>
    <cellStyle name="Normal 3 3 4 2 2 2 2 4" xfId="26347"/>
    <cellStyle name="Normal 3 3 4 2 2 2 3" xfId="26348"/>
    <cellStyle name="Normal 3 3 4 2 2 2 3 2" xfId="26349"/>
    <cellStyle name="Normal 3 3 4 2 2 2 3 3" xfId="26350"/>
    <cellStyle name="Normal 3 3 4 2 2 2 4" xfId="26351"/>
    <cellStyle name="Normal 3 3 4 2 2 2 5" xfId="26352"/>
    <cellStyle name="Normal 3 3 4 2 2 3" xfId="26353"/>
    <cellStyle name="Normal 3 3 4 2 2 3 2" xfId="26354"/>
    <cellStyle name="Normal 3 3 4 2 2 3 2 2" xfId="26355"/>
    <cellStyle name="Normal 3 3 4 2 2 3 2 3" xfId="26356"/>
    <cellStyle name="Normal 3 3 4 2 2 3 3" xfId="26357"/>
    <cellStyle name="Normal 3 3 4 2 2 3 4" xfId="26358"/>
    <cellStyle name="Normal 3 3 4 2 2 4" xfId="26359"/>
    <cellStyle name="Normal 3 3 4 2 2 4 2" xfId="26360"/>
    <cellStyle name="Normal 3 3 4 2 2 4 3" xfId="26361"/>
    <cellStyle name="Normal 3 3 4 2 2 5" xfId="26362"/>
    <cellStyle name="Normal 3 3 4 2 2 5 2" xfId="26363"/>
    <cellStyle name="Normal 3 3 4 2 2 5 3" xfId="26364"/>
    <cellStyle name="Normal 3 3 4 2 2 6" xfId="26365"/>
    <cellStyle name="Normal 3 3 4 2 2 6 2" xfId="26366"/>
    <cellStyle name="Normal 3 3 4 2 2 6 3" xfId="26367"/>
    <cellStyle name="Normal 3 3 4 2 2 7" xfId="40753"/>
    <cellStyle name="Normal 3 3 4 2 3" xfId="26368"/>
    <cellStyle name="Normal 3 3 4 2 3 2" xfId="26369"/>
    <cellStyle name="Normal 3 3 4 2 3 2 2" xfId="26370"/>
    <cellStyle name="Normal 3 3 4 2 3 2 2 2" xfId="26371"/>
    <cellStyle name="Normal 3 3 4 2 3 2 2 2 2" xfId="26372"/>
    <cellStyle name="Normal 3 3 4 2 3 2 2 2 3" xfId="26373"/>
    <cellStyle name="Normal 3 3 4 2 3 2 2 3" xfId="26374"/>
    <cellStyle name="Normal 3 3 4 2 3 2 2 4" xfId="26375"/>
    <cellStyle name="Normal 3 3 4 2 3 2 3" xfId="26376"/>
    <cellStyle name="Normal 3 3 4 2 3 2 3 2" xfId="26377"/>
    <cellStyle name="Normal 3 3 4 2 3 2 3 3" xfId="26378"/>
    <cellStyle name="Normal 3 3 4 2 3 2 4" xfId="26379"/>
    <cellStyle name="Normal 3 3 4 2 3 2 5" xfId="26380"/>
    <cellStyle name="Normal 3 3 4 2 3 3" xfId="26381"/>
    <cellStyle name="Normal 3 3 4 2 3 3 2" xfId="26382"/>
    <cellStyle name="Normal 3 3 4 2 3 3 2 2" xfId="26383"/>
    <cellStyle name="Normal 3 3 4 2 3 3 2 3" xfId="26384"/>
    <cellStyle name="Normal 3 3 4 2 3 3 3" xfId="26385"/>
    <cellStyle name="Normal 3 3 4 2 3 3 4" xfId="26386"/>
    <cellStyle name="Normal 3 3 4 2 3 4" xfId="26387"/>
    <cellStyle name="Normal 3 3 4 2 3 4 2" xfId="26388"/>
    <cellStyle name="Normal 3 3 4 2 3 4 3" xfId="26389"/>
    <cellStyle name="Normal 3 3 4 2 3 5" xfId="26390"/>
    <cellStyle name="Normal 3 3 4 2 3 5 2" xfId="26391"/>
    <cellStyle name="Normal 3 3 4 2 3 5 3" xfId="26392"/>
    <cellStyle name="Normal 3 3 4 2 3 6" xfId="26393"/>
    <cellStyle name="Normal 3 3 4 2 3 6 2" xfId="26394"/>
    <cellStyle name="Normal 3 3 4 2 3 7" xfId="26395"/>
    <cellStyle name="Normal 3 3 4 2 4" xfId="26396"/>
    <cellStyle name="Normal 3 3 4 2 4 2" xfId="26397"/>
    <cellStyle name="Normal 3 3 4 2 4 2 2" xfId="26398"/>
    <cellStyle name="Normal 3 3 4 2 4 2 2 2" xfId="26399"/>
    <cellStyle name="Normal 3 3 4 2 4 2 2 2 2" xfId="26400"/>
    <cellStyle name="Normal 3 3 4 2 4 2 2 2 3" xfId="26401"/>
    <cellStyle name="Normal 3 3 4 2 4 2 2 3" xfId="26402"/>
    <cellStyle name="Normal 3 3 4 2 4 2 2 4" xfId="26403"/>
    <cellStyle name="Normal 3 3 4 2 4 2 3" xfId="26404"/>
    <cellStyle name="Normal 3 3 4 2 4 2 3 2" xfId="26405"/>
    <cellStyle name="Normal 3 3 4 2 4 2 3 3" xfId="26406"/>
    <cellStyle name="Normal 3 3 4 2 4 2 4" xfId="26407"/>
    <cellStyle name="Normal 3 3 4 2 4 2 5" xfId="26408"/>
    <cellStyle name="Normal 3 3 4 2 4 3" xfId="26409"/>
    <cellStyle name="Normal 3 3 4 2 4 3 2" xfId="26410"/>
    <cellStyle name="Normal 3 3 4 2 4 3 2 2" xfId="26411"/>
    <cellStyle name="Normal 3 3 4 2 4 3 2 3" xfId="26412"/>
    <cellStyle name="Normal 3 3 4 2 4 3 3" xfId="26413"/>
    <cellStyle name="Normal 3 3 4 2 4 3 4" xfId="26414"/>
    <cellStyle name="Normal 3 3 4 2 4 4" xfId="26415"/>
    <cellStyle name="Normal 3 3 4 2 4 4 2" xfId="26416"/>
    <cellStyle name="Normal 3 3 4 2 4 4 3" xfId="26417"/>
    <cellStyle name="Normal 3 3 4 2 4 5" xfId="26418"/>
    <cellStyle name="Normal 3 3 4 2 4 5 2" xfId="26419"/>
    <cellStyle name="Normal 3 3 4 2 4 5 3" xfId="26420"/>
    <cellStyle name="Normal 3 3 4 2 4 6" xfId="26421"/>
    <cellStyle name="Normal 3 3 4 2 4 6 2" xfId="26422"/>
    <cellStyle name="Normal 3 3 4 2 4 7" xfId="26423"/>
    <cellStyle name="Normal 3 3 4 2 5" xfId="26424"/>
    <cellStyle name="Normal 3 3 4 2 5 2" xfId="26425"/>
    <cellStyle name="Normal 3 3 4 2 5 2 2" xfId="26426"/>
    <cellStyle name="Normal 3 3 4 2 5 2 2 2" xfId="26427"/>
    <cellStyle name="Normal 3 3 4 2 5 2 2 3" xfId="26428"/>
    <cellStyle name="Normal 3 3 4 2 5 2 3" xfId="26429"/>
    <cellStyle name="Normal 3 3 4 2 5 2 4" xfId="26430"/>
    <cellStyle name="Normal 3 3 4 2 5 3" xfId="26431"/>
    <cellStyle name="Normal 3 3 4 2 5 3 2" xfId="26432"/>
    <cellStyle name="Normal 3 3 4 2 5 3 3" xfId="26433"/>
    <cellStyle name="Normal 3 3 4 2 5 4" xfId="26434"/>
    <cellStyle name="Normal 3 3 4 2 5 5" xfId="26435"/>
    <cellStyle name="Normal 3 3 4 2 6" xfId="26436"/>
    <cellStyle name="Normal 3 3 4 2 6 2" xfId="26437"/>
    <cellStyle name="Normal 3 3 4 2 6 2 2" xfId="26438"/>
    <cellStyle name="Normal 3 3 4 2 6 2 3" xfId="26439"/>
    <cellStyle name="Normal 3 3 4 2 6 3" xfId="26440"/>
    <cellStyle name="Normal 3 3 4 2 6 4" xfId="26441"/>
    <cellStyle name="Normal 3 3 4 2 7" xfId="26442"/>
    <cellStyle name="Normal 3 3 4 2 7 2" xfId="26443"/>
    <cellStyle name="Normal 3 3 4 2 7 3" xfId="26444"/>
    <cellStyle name="Normal 3 3 4 2 8" xfId="26445"/>
    <cellStyle name="Normal 3 3 4 2 8 2" xfId="26446"/>
    <cellStyle name="Normal 3 3 4 2 8 3" xfId="26447"/>
    <cellStyle name="Normal 3 3 4 2 9" xfId="26448"/>
    <cellStyle name="Normal 3 3 4 2 9 2" xfId="26449"/>
    <cellStyle name="Normal 3 3 4 2 9 3" xfId="26450"/>
    <cellStyle name="Normal 3 3 4 3" xfId="26451"/>
    <cellStyle name="Normal 3 3 4 3 2" xfId="26452"/>
    <cellStyle name="Normal 3 3 4 3 2 2" xfId="26453"/>
    <cellStyle name="Normal 3 3 4 3 2 2 2" xfId="26454"/>
    <cellStyle name="Normal 3 3 4 3 2 2 2 2" xfId="26455"/>
    <cellStyle name="Normal 3 3 4 3 2 2 2 3" xfId="26456"/>
    <cellStyle name="Normal 3 3 4 3 2 2 3" xfId="26457"/>
    <cellStyle name="Normal 3 3 4 3 2 2 4" xfId="26458"/>
    <cellStyle name="Normal 3 3 4 3 2 3" xfId="26459"/>
    <cellStyle name="Normal 3 3 4 3 2 3 2" xfId="26460"/>
    <cellStyle name="Normal 3 3 4 3 2 3 3" xfId="26461"/>
    <cellStyle name="Normal 3 3 4 3 2 4" xfId="26462"/>
    <cellStyle name="Normal 3 3 4 3 2 5" xfId="26463"/>
    <cellStyle name="Normal 3 3 4 3 3" xfId="26464"/>
    <cellStyle name="Normal 3 3 4 3 3 2" xfId="26465"/>
    <cellStyle name="Normal 3 3 4 3 3 2 2" xfId="26466"/>
    <cellStyle name="Normal 3 3 4 3 3 2 3" xfId="26467"/>
    <cellStyle name="Normal 3 3 4 3 3 3" xfId="26468"/>
    <cellStyle name="Normal 3 3 4 3 3 4" xfId="26469"/>
    <cellStyle name="Normal 3 3 4 3 4" xfId="26470"/>
    <cellStyle name="Normal 3 3 4 3 4 2" xfId="26471"/>
    <cellStyle name="Normal 3 3 4 3 4 3" xfId="26472"/>
    <cellStyle name="Normal 3 3 4 3 5" xfId="26473"/>
    <cellStyle name="Normal 3 3 4 3 5 2" xfId="26474"/>
    <cellStyle name="Normal 3 3 4 3 5 3" xfId="26475"/>
    <cellStyle name="Normal 3 3 4 3 6" xfId="26476"/>
    <cellStyle name="Normal 3 3 4 3 6 2" xfId="26477"/>
    <cellStyle name="Normal 3 3 4 3 6 3" xfId="26478"/>
    <cellStyle name="Normal 3 3 4 3 7" xfId="40754"/>
    <cellStyle name="Normal 3 3 4 4" xfId="26479"/>
    <cellStyle name="Normal 3 3 4 4 2" xfId="26480"/>
    <cellStyle name="Normal 3 3 4 4 2 2" xfId="26481"/>
    <cellStyle name="Normal 3 3 4 4 2 2 2" xfId="26482"/>
    <cellStyle name="Normal 3 3 4 4 2 2 2 2" xfId="26483"/>
    <cellStyle name="Normal 3 3 4 4 2 2 2 3" xfId="26484"/>
    <cellStyle name="Normal 3 3 4 4 2 2 3" xfId="26485"/>
    <cellStyle name="Normal 3 3 4 4 2 2 4" xfId="26486"/>
    <cellStyle name="Normal 3 3 4 4 2 3" xfId="26487"/>
    <cellStyle name="Normal 3 3 4 4 2 3 2" xfId="26488"/>
    <cellStyle name="Normal 3 3 4 4 2 3 3" xfId="26489"/>
    <cellStyle name="Normal 3 3 4 4 2 4" xfId="26490"/>
    <cellStyle name="Normal 3 3 4 4 2 5" xfId="26491"/>
    <cellStyle name="Normal 3 3 4 4 3" xfId="26492"/>
    <cellStyle name="Normal 3 3 4 4 3 2" xfId="26493"/>
    <cellStyle name="Normal 3 3 4 4 3 2 2" xfId="26494"/>
    <cellStyle name="Normal 3 3 4 4 3 2 3" xfId="26495"/>
    <cellStyle name="Normal 3 3 4 4 3 3" xfId="26496"/>
    <cellStyle name="Normal 3 3 4 4 3 4" xfId="26497"/>
    <cellStyle name="Normal 3 3 4 4 4" xfId="26498"/>
    <cellStyle name="Normal 3 3 4 4 4 2" xfId="26499"/>
    <cellStyle name="Normal 3 3 4 4 4 3" xfId="26500"/>
    <cellStyle name="Normal 3 3 4 4 5" xfId="26501"/>
    <cellStyle name="Normal 3 3 4 4 5 2" xfId="26502"/>
    <cellStyle name="Normal 3 3 4 4 5 3" xfId="26503"/>
    <cellStyle name="Normal 3 3 4 4 6" xfId="26504"/>
    <cellStyle name="Normal 3 3 4 4 6 2" xfId="26505"/>
    <cellStyle name="Normal 3 3 4 4 7" xfId="26506"/>
    <cellStyle name="Normal 3 3 4 5" xfId="26507"/>
    <cellStyle name="Normal 3 3 4 5 2" xfId="26508"/>
    <cellStyle name="Normal 3 3 4 5 2 2" xfId="26509"/>
    <cellStyle name="Normal 3 3 4 5 2 2 2" xfId="26510"/>
    <cellStyle name="Normal 3 3 4 5 2 2 2 2" xfId="26511"/>
    <cellStyle name="Normal 3 3 4 5 2 2 2 3" xfId="26512"/>
    <cellStyle name="Normal 3 3 4 5 2 2 3" xfId="26513"/>
    <cellStyle name="Normal 3 3 4 5 2 2 4" xfId="26514"/>
    <cellStyle name="Normal 3 3 4 5 2 3" xfId="26515"/>
    <cellStyle name="Normal 3 3 4 5 2 3 2" xfId="26516"/>
    <cellStyle name="Normal 3 3 4 5 2 3 3" xfId="26517"/>
    <cellStyle name="Normal 3 3 4 5 2 4" xfId="26518"/>
    <cellStyle name="Normal 3 3 4 5 2 5" xfId="26519"/>
    <cellStyle name="Normal 3 3 4 5 3" xfId="26520"/>
    <cellStyle name="Normal 3 3 4 5 3 2" xfId="26521"/>
    <cellStyle name="Normal 3 3 4 5 3 2 2" xfId="26522"/>
    <cellStyle name="Normal 3 3 4 5 3 2 3" xfId="26523"/>
    <cellStyle name="Normal 3 3 4 5 3 3" xfId="26524"/>
    <cellStyle name="Normal 3 3 4 5 3 4" xfId="26525"/>
    <cellStyle name="Normal 3 3 4 5 4" xfId="26526"/>
    <cellStyle name="Normal 3 3 4 5 4 2" xfId="26527"/>
    <cellStyle name="Normal 3 3 4 5 4 3" xfId="26528"/>
    <cellStyle name="Normal 3 3 4 5 5" xfId="26529"/>
    <cellStyle name="Normal 3 3 4 5 5 2" xfId="26530"/>
    <cellStyle name="Normal 3 3 4 5 5 3" xfId="26531"/>
    <cellStyle name="Normal 3 3 4 5 6" xfId="26532"/>
    <cellStyle name="Normal 3 3 4 5 6 2" xfId="26533"/>
    <cellStyle name="Normal 3 3 4 5 7" xfId="26534"/>
    <cellStyle name="Normal 3 3 4 6" xfId="26535"/>
    <cellStyle name="Normal 3 3 4 6 2" xfId="26536"/>
    <cellStyle name="Normal 3 3 4 6 2 2" xfId="26537"/>
    <cellStyle name="Normal 3 3 4 6 2 2 2" xfId="26538"/>
    <cellStyle name="Normal 3 3 4 6 2 2 3" xfId="26539"/>
    <cellStyle name="Normal 3 3 4 6 2 3" xfId="26540"/>
    <cellStyle name="Normal 3 3 4 6 2 4" xfId="26541"/>
    <cellStyle name="Normal 3 3 4 6 3" xfId="26542"/>
    <cellStyle name="Normal 3 3 4 6 3 2" xfId="26543"/>
    <cellStyle name="Normal 3 3 4 6 3 3" xfId="26544"/>
    <cellStyle name="Normal 3 3 4 6 4" xfId="26545"/>
    <cellStyle name="Normal 3 3 4 6 5" xfId="26546"/>
    <cellStyle name="Normal 3 3 4 7" xfId="26547"/>
    <cellStyle name="Normal 3 3 4 7 2" xfId="26548"/>
    <cellStyle name="Normal 3 3 4 7 2 2" xfId="26549"/>
    <cellStyle name="Normal 3 3 4 7 2 3" xfId="26550"/>
    <cellStyle name="Normal 3 3 4 7 3" xfId="26551"/>
    <cellStyle name="Normal 3 3 4 7 4" xfId="26552"/>
    <cellStyle name="Normal 3 3 4 8" xfId="26553"/>
    <cellStyle name="Normal 3 3 4 8 2" xfId="26554"/>
    <cellStyle name="Normal 3 3 4 8 3" xfId="26555"/>
    <cellStyle name="Normal 3 3 4 9" xfId="26556"/>
    <cellStyle name="Normal 3 3 4 9 2" xfId="26557"/>
    <cellStyle name="Normal 3 3 4 9 3" xfId="26558"/>
    <cellStyle name="Normal 3 3 5" xfId="26559"/>
    <cellStyle name="Normal 3 3 5 10" xfId="40755"/>
    <cellStyle name="Normal 3 3 5 2" xfId="26560"/>
    <cellStyle name="Normal 3 3 5 2 2" xfId="26561"/>
    <cellStyle name="Normal 3 3 5 2 2 2" xfId="26562"/>
    <cellStyle name="Normal 3 3 5 2 2 2 2" xfId="26563"/>
    <cellStyle name="Normal 3 3 5 2 2 2 2 2" xfId="26564"/>
    <cellStyle name="Normal 3 3 5 2 2 2 2 3" xfId="26565"/>
    <cellStyle name="Normal 3 3 5 2 2 2 3" xfId="26566"/>
    <cellStyle name="Normal 3 3 5 2 2 2 4" xfId="26567"/>
    <cellStyle name="Normal 3 3 5 2 2 3" xfId="26568"/>
    <cellStyle name="Normal 3 3 5 2 2 3 2" xfId="26569"/>
    <cellStyle name="Normal 3 3 5 2 2 3 3" xfId="26570"/>
    <cellStyle name="Normal 3 3 5 2 2 4" xfId="26571"/>
    <cellStyle name="Normal 3 3 5 2 2 5" xfId="26572"/>
    <cellStyle name="Normal 3 3 5 2 3" xfId="26573"/>
    <cellStyle name="Normal 3 3 5 2 3 2" xfId="26574"/>
    <cellStyle name="Normal 3 3 5 2 3 2 2" xfId="26575"/>
    <cellStyle name="Normal 3 3 5 2 3 2 3" xfId="26576"/>
    <cellStyle name="Normal 3 3 5 2 3 3" xfId="26577"/>
    <cellStyle name="Normal 3 3 5 2 3 4" xfId="26578"/>
    <cellStyle name="Normal 3 3 5 2 4" xfId="26579"/>
    <cellStyle name="Normal 3 3 5 2 4 2" xfId="26580"/>
    <cellStyle name="Normal 3 3 5 2 4 3" xfId="26581"/>
    <cellStyle name="Normal 3 3 5 2 5" xfId="26582"/>
    <cellStyle name="Normal 3 3 5 2 5 2" xfId="26583"/>
    <cellStyle name="Normal 3 3 5 2 5 3" xfId="26584"/>
    <cellStyle name="Normal 3 3 5 2 6" xfId="26585"/>
    <cellStyle name="Normal 3 3 5 2 6 2" xfId="26586"/>
    <cellStyle name="Normal 3 3 5 2 6 3" xfId="26587"/>
    <cellStyle name="Normal 3 3 5 2 7" xfId="40756"/>
    <cellStyle name="Normal 3 3 5 3" xfId="26588"/>
    <cellStyle name="Normal 3 3 5 3 2" xfId="26589"/>
    <cellStyle name="Normal 3 3 5 3 2 2" xfId="26590"/>
    <cellStyle name="Normal 3 3 5 3 2 2 2" xfId="26591"/>
    <cellStyle name="Normal 3 3 5 3 2 2 2 2" xfId="26592"/>
    <cellStyle name="Normal 3 3 5 3 2 2 2 3" xfId="26593"/>
    <cellStyle name="Normal 3 3 5 3 2 2 3" xfId="26594"/>
    <cellStyle name="Normal 3 3 5 3 2 2 4" xfId="26595"/>
    <cellStyle name="Normal 3 3 5 3 2 3" xfId="26596"/>
    <cellStyle name="Normal 3 3 5 3 2 3 2" xfId="26597"/>
    <cellStyle name="Normal 3 3 5 3 2 3 3" xfId="26598"/>
    <cellStyle name="Normal 3 3 5 3 2 4" xfId="26599"/>
    <cellStyle name="Normal 3 3 5 3 2 5" xfId="26600"/>
    <cellStyle name="Normal 3 3 5 3 3" xfId="26601"/>
    <cellStyle name="Normal 3 3 5 3 3 2" xfId="26602"/>
    <cellStyle name="Normal 3 3 5 3 3 2 2" xfId="26603"/>
    <cellStyle name="Normal 3 3 5 3 3 2 3" xfId="26604"/>
    <cellStyle name="Normal 3 3 5 3 3 3" xfId="26605"/>
    <cellStyle name="Normal 3 3 5 3 3 4" xfId="26606"/>
    <cellStyle name="Normal 3 3 5 3 4" xfId="26607"/>
    <cellStyle name="Normal 3 3 5 3 4 2" xfId="26608"/>
    <cellStyle name="Normal 3 3 5 3 4 3" xfId="26609"/>
    <cellStyle name="Normal 3 3 5 3 5" xfId="26610"/>
    <cellStyle name="Normal 3 3 5 3 5 2" xfId="26611"/>
    <cellStyle name="Normal 3 3 5 3 5 3" xfId="26612"/>
    <cellStyle name="Normal 3 3 5 3 6" xfId="26613"/>
    <cellStyle name="Normal 3 3 5 3 6 2" xfId="26614"/>
    <cellStyle name="Normal 3 3 5 3 7" xfId="26615"/>
    <cellStyle name="Normal 3 3 5 4" xfId="26616"/>
    <cellStyle name="Normal 3 3 5 4 2" xfId="26617"/>
    <cellStyle name="Normal 3 3 5 4 2 2" xfId="26618"/>
    <cellStyle name="Normal 3 3 5 4 2 2 2" xfId="26619"/>
    <cellStyle name="Normal 3 3 5 4 2 2 2 2" xfId="26620"/>
    <cellStyle name="Normal 3 3 5 4 2 2 2 3" xfId="26621"/>
    <cellStyle name="Normal 3 3 5 4 2 2 3" xfId="26622"/>
    <cellStyle name="Normal 3 3 5 4 2 2 4" xfId="26623"/>
    <cellStyle name="Normal 3 3 5 4 2 3" xfId="26624"/>
    <cellStyle name="Normal 3 3 5 4 2 3 2" xfId="26625"/>
    <cellStyle name="Normal 3 3 5 4 2 3 3" xfId="26626"/>
    <cellStyle name="Normal 3 3 5 4 2 4" xfId="26627"/>
    <cellStyle name="Normal 3 3 5 4 2 5" xfId="26628"/>
    <cellStyle name="Normal 3 3 5 4 3" xfId="26629"/>
    <cellStyle name="Normal 3 3 5 4 3 2" xfId="26630"/>
    <cellStyle name="Normal 3 3 5 4 3 2 2" xfId="26631"/>
    <cellStyle name="Normal 3 3 5 4 3 2 3" xfId="26632"/>
    <cellStyle name="Normal 3 3 5 4 3 3" xfId="26633"/>
    <cellStyle name="Normal 3 3 5 4 3 4" xfId="26634"/>
    <cellStyle name="Normal 3 3 5 4 4" xfId="26635"/>
    <cellStyle name="Normal 3 3 5 4 4 2" xfId="26636"/>
    <cellStyle name="Normal 3 3 5 4 4 3" xfId="26637"/>
    <cellStyle name="Normal 3 3 5 4 5" xfId="26638"/>
    <cellStyle name="Normal 3 3 5 4 5 2" xfId="26639"/>
    <cellStyle name="Normal 3 3 5 4 5 3" xfId="26640"/>
    <cellStyle name="Normal 3 3 5 4 6" xfId="26641"/>
    <cellStyle name="Normal 3 3 5 4 6 2" xfId="26642"/>
    <cellStyle name="Normal 3 3 5 4 7" xfId="26643"/>
    <cellStyle name="Normal 3 3 5 5" xfId="26644"/>
    <cellStyle name="Normal 3 3 5 5 2" xfId="26645"/>
    <cellStyle name="Normal 3 3 5 5 2 2" xfId="26646"/>
    <cellStyle name="Normal 3 3 5 5 2 2 2" xfId="26647"/>
    <cellStyle name="Normal 3 3 5 5 2 2 3" xfId="26648"/>
    <cellStyle name="Normal 3 3 5 5 2 3" xfId="26649"/>
    <cellStyle name="Normal 3 3 5 5 2 4" xfId="26650"/>
    <cellStyle name="Normal 3 3 5 5 3" xfId="26651"/>
    <cellStyle name="Normal 3 3 5 5 3 2" xfId="26652"/>
    <cellStyle name="Normal 3 3 5 5 3 3" xfId="26653"/>
    <cellStyle name="Normal 3 3 5 5 4" xfId="26654"/>
    <cellStyle name="Normal 3 3 5 5 5" xfId="26655"/>
    <cellStyle name="Normal 3 3 5 6" xfId="26656"/>
    <cellStyle name="Normal 3 3 5 6 2" xfId="26657"/>
    <cellStyle name="Normal 3 3 5 6 2 2" xfId="26658"/>
    <cellStyle name="Normal 3 3 5 6 2 3" xfId="26659"/>
    <cellStyle name="Normal 3 3 5 6 3" xfId="26660"/>
    <cellStyle name="Normal 3 3 5 6 4" xfId="26661"/>
    <cellStyle name="Normal 3 3 5 7" xfId="26662"/>
    <cellStyle name="Normal 3 3 5 7 2" xfId="26663"/>
    <cellStyle name="Normal 3 3 5 7 3" xfId="26664"/>
    <cellStyle name="Normal 3 3 5 8" xfId="26665"/>
    <cellStyle name="Normal 3 3 5 8 2" xfId="26666"/>
    <cellStyle name="Normal 3 3 5 8 3" xfId="26667"/>
    <cellStyle name="Normal 3 3 5 9" xfId="26668"/>
    <cellStyle name="Normal 3 3 5 9 2" xfId="26669"/>
    <cellStyle name="Normal 3 3 5 9 3" xfId="26670"/>
    <cellStyle name="Normal 3 3 6" xfId="26671"/>
    <cellStyle name="Normal 3 3 6 10" xfId="40757"/>
    <cellStyle name="Normal 3 3 6 2" xfId="26672"/>
    <cellStyle name="Normal 3 3 6 2 2" xfId="26673"/>
    <cellStyle name="Normal 3 3 6 2 2 2" xfId="26674"/>
    <cellStyle name="Normal 3 3 6 2 2 2 2" xfId="26675"/>
    <cellStyle name="Normal 3 3 6 2 2 2 2 2" xfId="26676"/>
    <cellStyle name="Normal 3 3 6 2 2 2 2 3" xfId="26677"/>
    <cellStyle name="Normal 3 3 6 2 2 2 3" xfId="26678"/>
    <cellStyle name="Normal 3 3 6 2 2 2 4" xfId="26679"/>
    <cellStyle name="Normal 3 3 6 2 2 3" xfId="26680"/>
    <cellStyle name="Normal 3 3 6 2 2 3 2" xfId="26681"/>
    <cellStyle name="Normal 3 3 6 2 2 3 3" xfId="26682"/>
    <cellStyle name="Normal 3 3 6 2 2 4" xfId="26683"/>
    <cellStyle name="Normal 3 3 6 2 2 5" xfId="26684"/>
    <cellStyle name="Normal 3 3 6 2 3" xfId="26685"/>
    <cellStyle name="Normal 3 3 6 2 3 2" xfId="26686"/>
    <cellStyle name="Normal 3 3 6 2 3 2 2" xfId="26687"/>
    <cellStyle name="Normal 3 3 6 2 3 2 3" xfId="26688"/>
    <cellStyle name="Normal 3 3 6 2 3 3" xfId="26689"/>
    <cellStyle name="Normal 3 3 6 2 3 4" xfId="26690"/>
    <cellStyle name="Normal 3 3 6 2 4" xfId="26691"/>
    <cellStyle name="Normal 3 3 6 2 4 2" xfId="26692"/>
    <cellStyle name="Normal 3 3 6 2 4 3" xfId="26693"/>
    <cellStyle name="Normal 3 3 6 2 5" xfId="26694"/>
    <cellStyle name="Normal 3 3 6 2 5 2" xfId="26695"/>
    <cellStyle name="Normal 3 3 6 2 5 3" xfId="26696"/>
    <cellStyle name="Normal 3 3 6 2 6" xfId="26697"/>
    <cellStyle name="Normal 3 3 6 2 6 2" xfId="26698"/>
    <cellStyle name="Normal 3 3 6 2 7" xfId="26699"/>
    <cellStyle name="Normal 3 3 6 3" xfId="26700"/>
    <cellStyle name="Normal 3 3 6 3 2" xfId="26701"/>
    <cellStyle name="Normal 3 3 6 3 2 2" xfId="26702"/>
    <cellStyle name="Normal 3 3 6 3 2 2 2" xfId="26703"/>
    <cellStyle name="Normal 3 3 6 3 2 2 2 2" xfId="26704"/>
    <cellStyle name="Normal 3 3 6 3 2 2 2 3" xfId="26705"/>
    <cellStyle name="Normal 3 3 6 3 2 2 3" xfId="26706"/>
    <cellStyle name="Normal 3 3 6 3 2 2 4" xfId="26707"/>
    <cellStyle name="Normal 3 3 6 3 2 3" xfId="26708"/>
    <cellStyle name="Normal 3 3 6 3 2 3 2" xfId="26709"/>
    <cellStyle name="Normal 3 3 6 3 2 3 3" xfId="26710"/>
    <cellStyle name="Normal 3 3 6 3 2 4" xfId="26711"/>
    <cellStyle name="Normal 3 3 6 3 2 5" xfId="26712"/>
    <cellStyle name="Normal 3 3 6 3 3" xfId="26713"/>
    <cellStyle name="Normal 3 3 6 3 3 2" xfId="26714"/>
    <cellStyle name="Normal 3 3 6 3 3 2 2" xfId="26715"/>
    <cellStyle name="Normal 3 3 6 3 3 2 3" xfId="26716"/>
    <cellStyle name="Normal 3 3 6 3 3 3" xfId="26717"/>
    <cellStyle name="Normal 3 3 6 3 3 4" xfId="26718"/>
    <cellStyle name="Normal 3 3 6 3 4" xfId="26719"/>
    <cellStyle name="Normal 3 3 6 3 4 2" xfId="26720"/>
    <cellStyle name="Normal 3 3 6 3 4 3" xfId="26721"/>
    <cellStyle name="Normal 3 3 6 3 5" xfId="26722"/>
    <cellStyle name="Normal 3 3 6 3 5 2" xfId="26723"/>
    <cellStyle name="Normal 3 3 6 3 5 3" xfId="26724"/>
    <cellStyle name="Normal 3 3 6 3 6" xfId="26725"/>
    <cellStyle name="Normal 3 3 6 3 6 2" xfId="26726"/>
    <cellStyle name="Normal 3 3 6 3 7" xfId="26727"/>
    <cellStyle name="Normal 3 3 6 4" xfId="26728"/>
    <cellStyle name="Normal 3 3 6 4 2" xfId="26729"/>
    <cellStyle name="Normal 3 3 6 4 2 2" xfId="26730"/>
    <cellStyle name="Normal 3 3 6 4 2 2 2" xfId="26731"/>
    <cellStyle name="Normal 3 3 6 4 2 2 2 2" xfId="26732"/>
    <cellStyle name="Normal 3 3 6 4 2 2 2 3" xfId="26733"/>
    <cellStyle name="Normal 3 3 6 4 2 2 3" xfId="26734"/>
    <cellStyle name="Normal 3 3 6 4 2 2 4" xfId="26735"/>
    <cellStyle name="Normal 3 3 6 4 2 3" xfId="26736"/>
    <cellStyle name="Normal 3 3 6 4 2 3 2" xfId="26737"/>
    <cellStyle name="Normal 3 3 6 4 2 3 3" xfId="26738"/>
    <cellStyle name="Normal 3 3 6 4 2 4" xfId="26739"/>
    <cellStyle name="Normal 3 3 6 4 2 5" xfId="26740"/>
    <cellStyle name="Normal 3 3 6 4 3" xfId="26741"/>
    <cellStyle name="Normal 3 3 6 4 3 2" xfId="26742"/>
    <cellStyle name="Normal 3 3 6 4 3 2 2" xfId="26743"/>
    <cellStyle name="Normal 3 3 6 4 3 2 3" xfId="26744"/>
    <cellStyle name="Normal 3 3 6 4 3 3" xfId="26745"/>
    <cellStyle name="Normal 3 3 6 4 3 4" xfId="26746"/>
    <cellStyle name="Normal 3 3 6 4 4" xfId="26747"/>
    <cellStyle name="Normal 3 3 6 4 4 2" xfId="26748"/>
    <cellStyle name="Normal 3 3 6 4 4 3" xfId="26749"/>
    <cellStyle name="Normal 3 3 6 4 5" xfId="26750"/>
    <cellStyle name="Normal 3 3 6 4 5 2" xfId="26751"/>
    <cellStyle name="Normal 3 3 6 4 5 3" xfId="26752"/>
    <cellStyle name="Normal 3 3 6 4 6" xfId="26753"/>
    <cellStyle name="Normal 3 3 6 4 6 2" xfId="26754"/>
    <cellStyle name="Normal 3 3 6 4 7" xfId="26755"/>
    <cellStyle name="Normal 3 3 6 5" xfId="26756"/>
    <cellStyle name="Normal 3 3 6 5 2" xfId="26757"/>
    <cellStyle name="Normal 3 3 6 5 2 2" xfId="26758"/>
    <cellStyle name="Normal 3 3 6 5 2 2 2" xfId="26759"/>
    <cellStyle name="Normal 3 3 6 5 2 2 3" xfId="26760"/>
    <cellStyle name="Normal 3 3 6 5 2 3" xfId="26761"/>
    <cellStyle name="Normal 3 3 6 5 2 4" xfId="26762"/>
    <cellStyle name="Normal 3 3 6 5 3" xfId="26763"/>
    <cellStyle name="Normal 3 3 6 5 3 2" xfId="26764"/>
    <cellStyle name="Normal 3 3 6 5 3 3" xfId="26765"/>
    <cellStyle name="Normal 3 3 6 5 4" xfId="26766"/>
    <cellStyle name="Normal 3 3 6 5 5" xfId="26767"/>
    <cellStyle name="Normal 3 3 6 6" xfId="26768"/>
    <cellStyle name="Normal 3 3 6 6 2" xfId="26769"/>
    <cellStyle name="Normal 3 3 6 6 2 2" xfId="26770"/>
    <cellStyle name="Normal 3 3 6 6 2 3" xfId="26771"/>
    <cellStyle name="Normal 3 3 6 6 3" xfId="26772"/>
    <cellStyle name="Normal 3 3 6 6 4" xfId="26773"/>
    <cellStyle name="Normal 3 3 6 7" xfId="26774"/>
    <cellStyle name="Normal 3 3 6 7 2" xfId="26775"/>
    <cellStyle name="Normal 3 3 6 7 3" xfId="26776"/>
    <cellStyle name="Normal 3 3 6 8" xfId="26777"/>
    <cellStyle name="Normal 3 3 6 8 2" xfId="26778"/>
    <cellStyle name="Normal 3 3 6 8 3" xfId="26779"/>
    <cellStyle name="Normal 3 3 6 9" xfId="26780"/>
    <cellStyle name="Normal 3 3 6 9 2" xfId="26781"/>
    <cellStyle name="Normal 3 3 6 9 3" xfId="26782"/>
    <cellStyle name="Normal 3 3 7" xfId="26783"/>
    <cellStyle name="Normal 3 3 7 2" xfId="26784"/>
    <cellStyle name="Normal 3 3 7 2 2" xfId="26785"/>
    <cellStyle name="Normal 3 3 7 2 2 2" xfId="26786"/>
    <cellStyle name="Normal 3 3 7 2 2 2 2" xfId="26787"/>
    <cellStyle name="Normal 3 3 7 2 2 2 3" xfId="26788"/>
    <cellStyle name="Normal 3 3 7 2 2 3" xfId="26789"/>
    <cellStyle name="Normal 3 3 7 2 2 4" xfId="26790"/>
    <cellStyle name="Normal 3 3 7 2 3" xfId="26791"/>
    <cellStyle name="Normal 3 3 7 2 3 2" xfId="26792"/>
    <cellStyle name="Normal 3 3 7 2 3 3" xfId="26793"/>
    <cellStyle name="Normal 3 3 7 2 4" xfId="26794"/>
    <cellStyle name="Normal 3 3 7 2 5" xfId="26795"/>
    <cellStyle name="Normal 3 3 7 3" xfId="26796"/>
    <cellStyle name="Normal 3 3 7 3 2" xfId="26797"/>
    <cellStyle name="Normal 3 3 7 3 2 2" xfId="26798"/>
    <cellStyle name="Normal 3 3 7 3 2 3" xfId="26799"/>
    <cellStyle name="Normal 3 3 7 3 3" xfId="26800"/>
    <cellStyle name="Normal 3 3 7 3 4" xfId="26801"/>
    <cellStyle name="Normal 3 3 7 4" xfId="26802"/>
    <cellStyle name="Normal 3 3 7 4 2" xfId="26803"/>
    <cellStyle name="Normal 3 3 7 4 3" xfId="26804"/>
    <cellStyle name="Normal 3 3 7 5" xfId="26805"/>
    <cellStyle name="Normal 3 3 7 5 2" xfId="26806"/>
    <cellStyle name="Normal 3 3 7 5 3" xfId="26807"/>
    <cellStyle name="Normal 3 3 7 6" xfId="26808"/>
    <cellStyle name="Normal 3 3 7 6 2" xfId="26809"/>
    <cellStyle name="Normal 3 3 7 6 3" xfId="26810"/>
    <cellStyle name="Normal 3 3 7 7" xfId="40758"/>
    <cellStyle name="Normal 3 3 8" xfId="26811"/>
    <cellStyle name="Normal 3 3 8 2" xfId="26812"/>
    <cellStyle name="Normal 3 3 8 2 2" xfId="26813"/>
    <cellStyle name="Normal 3 3 8 2 2 2" xfId="26814"/>
    <cellStyle name="Normal 3 3 8 2 2 2 2" xfId="26815"/>
    <cellStyle name="Normal 3 3 8 2 2 2 3" xfId="26816"/>
    <cellStyle name="Normal 3 3 8 2 2 3" xfId="26817"/>
    <cellStyle name="Normal 3 3 8 2 2 4" xfId="26818"/>
    <cellStyle name="Normal 3 3 8 2 3" xfId="26819"/>
    <cellStyle name="Normal 3 3 8 2 3 2" xfId="26820"/>
    <cellStyle name="Normal 3 3 8 2 3 3" xfId="26821"/>
    <cellStyle name="Normal 3 3 8 2 4" xfId="26822"/>
    <cellStyle name="Normal 3 3 8 2 5" xfId="26823"/>
    <cellStyle name="Normal 3 3 8 3" xfId="26824"/>
    <cellStyle name="Normal 3 3 8 3 2" xfId="26825"/>
    <cellStyle name="Normal 3 3 8 3 2 2" xfId="26826"/>
    <cellStyle name="Normal 3 3 8 3 2 3" xfId="26827"/>
    <cellStyle name="Normal 3 3 8 3 3" xfId="26828"/>
    <cellStyle name="Normal 3 3 8 3 4" xfId="26829"/>
    <cellStyle name="Normal 3 3 8 4" xfId="26830"/>
    <cellStyle name="Normal 3 3 8 4 2" xfId="26831"/>
    <cellStyle name="Normal 3 3 8 4 3" xfId="26832"/>
    <cellStyle name="Normal 3 3 8 5" xfId="26833"/>
    <cellStyle name="Normal 3 3 8 5 2" xfId="26834"/>
    <cellStyle name="Normal 3 3 8 5 3" xfId="26835"/>
    <cellStyle name="Normal 3 3 8 6" xfId="26836"/>
    <cellStyle name="Normal 3 3 8 6 2" xfId="26837"/>
    <cellStyle name="Normal 3 3 8 6 3" xfId="26838"/>
    <cellStyle name="Normal 3 3 8 7" xfId="40759"/>
    <cellStyle name="Normal 3 3 9" xfId="26839"/>
    <cellStyle name="Normal 3 3 9 2" xfId="26840"/>
    <cellStyle name="Normal 3 3 9 2 2" xfId="26841"/>
    <cellStyle name="Normal 3 3 9 2 2 2" xfId="26842"/>
    <cellStyle name="Normal 3 3 9 2 2 2 2" xfId="26843"/>
    <cellStyle name="Normal 3 3 9 2 2 2 3" xfId="26844"/>
    <cellStyle name="Normal 3 3 9 2 2 3" xfId="26845"/>
    <cellStyle name="Normal 3 3 9 2 2 4" xfId="26846"/>
    <cellStyle name="Normal 3 3 9 2 3" xfId="26847"/>
    <cellStyle name="Normal 3 3 9 2 3 2" xfId="26848"/>
    <cellStyle name="Normal 3 3 9 2 3 3" xfId="26849"/>
    <cellStyle name="Normal 3 3 9 2 4" xfId="26850"/>
    <cellStyle name="Normal 3 3 9 2 5" xfId="26851"/>
    <cellStyle name="Normal 3 3 9 3" xfId="26852"/>
    <cellStyle name="Normal 3 3 9 3 2" xfId="26853"/>
    <cellStyle name="Normal 3 3 9 3 2 2" xfId="26854"/>
    <cellStyle name="Normal 3 3 9 3 2 3" xfId="26855"/>
    <cellStyle name="Normal 3 3 9 3 3" xfId="26856"/>
    <cellStyle name="Normal 3 3 9 3 4" xfId="26857"/>
    <cellStyle name="Normal 3 3 9 4" xfId="26858"/>
    <cellStyle name="Normal 3 3 9 4 2" xfId="26859"/>
    <cellStyle name="Normal 3 3 9 4 3" xfId="26860"/>
    <cellStyle name="Normal 3 3 9 5" xfId="26861"/>
    <cellStyle name="Normal 3 3 9 5 2" xfId="26862"/>
    <cellStyle name="Normal 3 3 9 5 3" xfId="26863"/>
    <cellStyle name="Normal 3 3 9 6" xfId="26864"/>
    <cellStyle name="Normal 3 3 9 6 2" xfId="26865"/>
    <cellStyle name="Normal 3 3 9 7" xfId="26866"/>
    <cellStyle name="Normal 3 4" xfId="26867"/>
    <cellStyle name="Normal 3 4 10" xfId="26868"/>
    <cellStyle name="Normal 3 4 10 2" xfId="26869"/>
    <cellStyle name="Normal 3 4 10 3" xfId="26870"/>
    <cellStyle name="Normal 3 4 11" xfId="26871"/>
    <cellStyle name="Normal 3 4 11 2" xfId="26872"/>
    <cellStyle name="Normal 3 4 11 3" xfId="26873"/>
    <cellStyle name="Normal 3 4 12" xfId="40760"/>
    <cellStyle name="Normal 3 4 2" xfId="26874"/>
    <cellStyle name="Normal 3 4 2 10" xfId="26875"/>
    <cellStyle name="Normal 3 4 2 10 2" xfId="26876"/>
    <cellStyle name="Normal 3 4 2 10 3" xfId="26877"/>
    <cellStyle name="Normal 3 4 2 11" xfId="40761"/>
    <cellStyle name="Normal 3 4 2 2" xfId="26878"/>
    <cellStyle name="Normal 3 4 2 2 10" xfId="40762"/>
    <cellStyle name="Normal 3 4 2 2 2" xfId="26879"/>
    <cellStyle name="Normal 3 4 2 2 2 2" xfId="26880"/>
    <cellStyle name="Normal 3 4 2 2 2 2 2" xfId="26881"/>
    <cellStyle name="Normal 3 4 2 2 2 2 2 2" xfId="26882"/>
    <cellStyle name="Normal 3 4 2 2 2 2 2 2 2" xfId="26883"/>
    <cellStyle name="Normal 3 4 2 2 2 2 2 2 3" xfId="26884"/>
    <cellStyle name="Normal 3 4 2 2 2 2 2 3" xfId="26885"/>
    <cellStyle name="Normal 3 4 2 2 2 2 2 4" xfId="26886"/>
    <cellStyle name="Normal 3 4 2 2 2 2 3" xfId="26887"/>
    <cellStyle name="Normal 3 4 2 2 2 2 3 2" xfId="26888"/>
    <cellStyle name="Normal 3 4 2 2 2 2 3 3" xfId="26889"/>
    <cellStyle name="Normal 3 4 2 2 2 2 4" xfId="26890"/>
    <cellStyle name="Normal 3 4 2 2 2 2 5" xfId="26891"/>
    <cellStyle name="Normal 3 4 2 2 2 3" xfId="26892"/>
    <cellStyle name="Normal 3 4 2 2 2 3 2" xfId="26893"/>
    <cellStyle name="Normal 3 4 2 2 2 3 2 2" xfId="26894"/>
    <cellStyle name="Normal 3 4 2 2 2 3 2 3" xfId="26895"/>
    <cellStyle name="Normal 3 4 2 2 2 3 3" xfId="26896"/>
    <cellStyle name="Normal 3 4 2 2 2 3 4" xfId="26897"/>
    <cellStyle name="Normal 3 4 2 2 2 4" xfId="26898"/>
    <cellStyle name="Normal 3 4 2 2 2 4 2" xfId="26899"/>
    <cellStyle name="Normal 3 4 2 2 2 4 3" xfId="26900"/>
    <cellStyle name="Normal 3 4 2 2 2 5" xfId="26901"/>
    <cellStyle name="Normal 3 4 2 2 2 5 2" xfId="26902"/>
    <cellStyle name="Normal 3 4 2 2 2 5 3" xfId="26903"/>
    <cellStyle name="Normal 3 4 2 2 2 6" xfId="26904"/>
    <cellStyle name="Normal 3 4 2 2 2 6 2" xfId="26905"/>
    <cellStyle name="Normal 3 4 2 2 2 6 3" xfId="26906"/>
    <cellStyle name="Normal 3 4 2 2 2 7" xfId="40763"/>
    <cellStyle name="Normal 3 4 2 2 3" xfId="26907"/>
    <cellStyle name="Normal 3 4 2 2 3 2" xfId="26908"/>
    <cellStyle name="Normal 3 4 2 2 3 2 2" xfId="26909"/>
    <cellStyle name="Normal 3 4 2 2 3 2 2 2" xfId="26910"/>
    <cellStyle name="Normal 3 4 2 2 3 2 2 2 2" xfId="26911"/>
    <cellStyle name="Normal 3 4 2 2 3 2 2 2 3" xfId="26912"/>
    <cellStyle name="Normal 3 4 2 2 3 2 2 3" xfId="26913"/>
    <cellStyle name="Normal 3 4 2 2 3 2 2 4" xfId="26914"/>
    <cellStyle name="Normal 3 4 2 2 3 2 3" xfId="26915"/>
    <cellStyle name="Normal 3 4 2 2 3 2 3 2" xfId="26916"/>
    <cellStyle name="Normal 3 4 2 2 3 2 3 3" xfId="26917"/>
    <cellStyle name="Normal 3 4 2 2 3 2 4" xfId="26918"/>
    <cellStyle name="Normal 3 4 2 2 3 2 5" xfId="26919"/>
    <cellStyle name="Normal 3 4 2 2 3 3" xfId="26920"/>
    <cellStyle name="Normal 3 4 2 2 3 3 2" xfId="26921"/>
    <cellStyle name="Normal 3 4 2 2 3 3 2 2" xfId="26922"/>
    <cellStyle name="Normal 3 4 2 2 3 3 2 3" xfId="26923"/>
    <cellStyle name="Normal 3 4 2 2 3 3 3" xfId="26924"/>
    <cellStyle name="Normal 3 4 2 2 3 3 4" xfId="26925"/>
    <cellStyle name="Normal 3 4 2 2 3 4" xfId="26926"/>
    <cellStyle name="Normal 3 4 2 2 3 4 2" xfId="26927"/>
    <cellStyle name="Normal 3 4 2 2 3 4 3" xfId="26928"/>
    <cellStyle name="Normal 3 4 2 2 3 5" xfId="26929"/>
    <cellStyle name="Normal 3 4 2 2 3 5 2" xfId="26930"/>
    <cellStyle name="Normal 3 4 2 2 3 5 3" xfId="26931"/>
    <cellStyle name="Normal 3 4 2 2 3 6" xfId="26932"/>
    <cellStyle name="Normal 3 4 2 2 3 6 2" xfId="26933"/>
    <cellStyle name="Normal 3 4 2 2 3 7" xfId="26934"/>
    <cellStyle name="Normal 3 4 2 2 4" xfId="26935"/>
    <cellStyle name="Normal 3 4 2 2 4 2" xfId="26936"/>
    <cellStyle name="Normal 3 4 2 2 4 2 2" xfId="26937"/>
    <cellStyle name="Normal 3 4 2 2 4 2 2 2" xfId="26938"/>
    <cellStyle name="Normal 3 4 2 2 4 2 2 2 2" xfId="26939"/>
    <cellStyle name="Normal 3 4 2 2 4 2 2 2 3" xfId="26940"/>
    <cellStyle name="Normal 3 4 2 2 4 2 2 3" xfId="26941"/>
    <cellStyle name="Normal 3 4 2 2 4 2 2 4" xfId="26942"/>
    <cellStyle name="Normal 3 4 2 2 4 2 3" xfId="26943"/>
    <cellStyle name="Normal 3 4 2 2 4 2 3 2" xfId="26944"/>
    <cellStyle name="Normal 3 4 2 2 4 2 3 3" xfId="26945"/>
    <cellStyle name="Normal 3 4 2 2 4 2 4" xfId="26946"/>
    <cellStyle name="Normal 3 4 2 2 4 2 5" xfId="26947"/>
    <cellStyle name="Normal 3 4 2 2 4 3" xfId="26948"/>
    <cellStyle name="Normal 3 4 2 2 4 3 2" xfId="26949"/>
    <cellStyle name="Normal 3 4 2 2 4 3 2 2" xfId="26950"/>
    <cellStyle name="Normal 3 4 2 2 4 3 2 3" xfId="26951"/>
    <cellStyle name="Normal 3 4 2 2 4 3 3" xfId="26952"/>
    <cellStyle name="Normal 3 4 2 2 4 3 4" xfId="26953"/>
    <cellStyle name="Normal 3 4 2 2 4 4" xfId="26954"/>
    <cellStyle name="Normal 3 4 2 2 4 4 2" xfId="26955"/>
    <cellStyle name="Normal 3 4 2 2 4 4 3" xfId="26956"/>
    <cellStyle name="Normal 3 4 2 2 4 5" xfId="26957"/>
    <cellStyle name="Normal 3 4 2 2 4 5 2" xfId="26958"/>
    <cellStyle name="Normal 3 4 2 2 4 5 3" xfId="26959"/>
    <cellStyle name="Normal 3 4 2 2 4 6" xfId="26960"/>
    <cellStyle name="Normal 3 4 2 2 4 6 2" xfId="26961"/>
    <cellStyle name="Normal 3 4 2 2 4 7" xfId="26962"/>
    <cellStyle name="Normal 3 4 2 2 5" xfId="26963"/>
    <cellStyle name="Normal 3 4 2 2 5 2" xfId="26964"/>
    <cellStyle name="Normal 3 4 2 2 5 2 2" xfId="26965"/>
    <cellStyle name="Normal 3 4 2 2 5 2 2 2" xfId="26966"/>
    <cellStyle name="Normal 3 4 2 2 5 2 2 3" xfId="26967"/>
    <cellStyle name="Normal 3 4 2 2 5 2 3" xfId="26968"/>
    <cellStyle name="Normal 3 4 2 2 5 2 4" xfId="26969"/>
    <cellStyle name="Normal 3 4 2 2 5 3" xfId="26970"/>
    <cellStyle name="Normal 3 4 2 2 5 3 2" xfId="26971"/>
    <cellStyle name="Normal 3 4 2 2 5 3 3" xfId="26972"/>
    <cellStyle name="Normal 3 4 2 2 5 4" xfId="26973"/>
    <cellStyle name="Normal 3 4 2 2 5 5" xfId="26974"/>
    <cellStyle name="Normal 3 4 2 2 6" xfId="26975"/>
    <cellStyle name="Normal 3 4 2 2 6 2" xfId="26976"/>
    <cellStyle name="Normal 3 4 2 2 6 2 2" xfId="26977"/>
    <cellStyle name="Normal 3 4 2 2 6 2 3" xfId="26978"/>
    <cellStyle name="Normal 3 4 2 2 6 3" xfId="26979"/>
    <cellStyle name="Normal 3 4 2 2 6 4" xfId="26980"/>
    <cellStyle name="Normal 3 4 2 2 7" xfId="26981"/>
    <cellStyle name="Normal 3 4 2 2 7 2" xfId="26982"/>
    <cellStyle name="Normal 3 4 2 2 7 3" xfId="26983"/>
    <cellStyle name="Normal 3 4 2 2 8" xfId="26984"/>
    <cellStyle name="Normal 3 4 2 2 8 2" xfId="26985"/>
    <cellStyle name="Normal 3 4 2 2 8 3" xfId="26986"/>
    <cellStyle name="Normal 3 4 2 2 9" xfId="26987"/>
    <cellStyle name="Normal 3 4 2 2 9 2" xfId="26988"/>
    <cellStyle name="Normal 3 4 2 2 9 3" xfId="26989"/>
    <cellStyle name="Normal 3 4 2 3" xfId="26990"/>
    <cellStyle name="Normal 3 4 2 3 2" xfId="26991"/>
    <cellStyle name="Normal 3 4 2 3 2 2" xfId="26992"/>
    <cellStyle name="Normal 3 4 2 3 2 2 2" xfId="26993"/>
    <cellStyle name="Normal 3 4 2 3 2 2 2 2" xfId="26994"/>
    <cellStyle name="Normal 3 4 2 3 2 2 2 3" xfId="26995"/>
    <cellStyle name="Normal 3 4 2 3 2 2 3" xfId="26996"/>
    <cellStyle name="Normal 3 4 2 3 2 2 4" xfId="26997"/>
    <cellStyle name="Normal 3 4 2 3 2 3" xfId="26998"/>
    <cellStyle name="Normal 3 4 2 3 2 3 2" xfId="26999"/>
    <cellStyle name="Normal 3 4 2 3 2 3 3" xfId="27000"/>
    <cellStyle name="Normal 3 4 2 3 2 4" xfId="27001"/>
    <cellStyle name="Normal 3 4 2 3 2 5" xfId="27002"/>
    <cellStyle name="Normal 3 4 2 3 3" xfId="27003"/>
    <cellStyle name="Normal 3 4 2 3 3 2" xfId="27004"/>
    <cellStyle name="Normal 3 4 2 3 3 2 2" xfId="27005"/>
    <cellStyle name="Normal 3 4 2 3 3 2 3" xfId="27006"/>
    <cellStyle name="Normal 3 4 2 3 3 3" xfId="27007"/>
    <cellStyle name="Normal 3 4 2 3 3 4" xfId="27008"/>
    <cellStyle name="Normal 3 4 2 3 4" xfId="27009"/>
    <cellStyle name="Normal 3 4 2 3 4 2" xfId="27010"/>
    <cellStyle name="Normal 3 4 2 3 4 3" xfId="27011"/>
    <cellStyle name="Normal 3 4 2 3 5" xfId="27012"/>
    <cellStyle name="Normal 3 4 2 3 5 2" xfId="27013"/>
    <cellStyle name="Normal 3 4 2 3 5 3" xfId="27014"/>
    <cellStyle name="Normal 3 4 2 3 6" xfId="27015"/>
    <cellStyle name="Normal 3 4 2 3 6 2" xfId="27016"/>
    <cellStyle name="Normal 3 4 2 3 6 3" xfId="27017"/>
    <cellStyle name="Normal 3 4 2 3 7" xfId="40764"/>
    <cellStyle name="Normal 3 4 2 4" xfId="27018"/>
    <cellStyle name="Normal 3 4 2 4 2" xfId="27019"/>
    <cellStyle name="Normal 3 4 2 4 2 2" xfId="27020"/>
    <cellStyle name="Normal 3 4 2 4 2 2 2" xfId="27021"/>
    <cellStyle name="Normal 3 4 2 4 2 2 2 2" xfId="27022"/>
    <cellStyle name="Normal 3 4 2 4 2 2 2 3" xfId="27023"/>
    <cellStyle name="Normal 3 4 2 4 2 2 3" xfId="27024"/>
    <cellStyle name="Normal 3 4 2 4 2 2 4" xfId="27025"/>
    <cellStyle name="Normal 3 4 2 4 2 3" xfId="27026"/>
    <cellStyle name="Normal 3 4 2 4 2 3 2" xfId="27027"/>
    <cellStyle name="Normal 3 4 2 4 2 3 3" xfId="27028"/>
    <cellStyle name="Normal 3 4 2 4 2 4" xfId="27029"/>
    <cellStyle name="Normal 3 4 2 4 2 5" xfId="27030"/>
    <cellStyle name="Normal 3 4 2 4 3" xfId="27031"/>
    <cellStyle name="Normal 3 4 2 4 3 2" xfId="27032"/>
    <cellStyle name="Normal 3 4 2 4 3 2 2" xfId="27033"/>
    <cellStyle name="Normal 3 4 2 4 3 2 3" xfId="27034"/>
    <cellStyle name="Normal 3 4 2 4 3 3" xfId="27035"/>
    <cellStyle name="Normal 3 4 2 4 3 4" xfId="27036"/>
    <cellStyle name="Normal 3 4 2 4 4" xfId="27037"/>
    <cellStyle name="Normal 3 4 2 4 4 2" xfId="27038"/>
    <cellStyle name="Normal 3 4 2 4 4 3" xfId="27039"/>
    <cellStyle name="Normal 3 4 2 4 5" xfId="27040"/>
    <cellStyle name="Normal 3 4 2 4 5 2" xfId="27041"/>
    <cellStyle name="Normal 3 4 2 4 5 3" xfId="27042"/>
    <cellStyle name="Normal 3 4 2 4 6" xfId="27043"/>
    <cellStyle name="Normal 3 4 2 4 6 2" xfId="27044"/>
    <cellStyle name="Normal 3 4 2 4 7" xfId="27045"/>
    <cellStyle name="Normal 3 4 2 5" xfId="27046"/>
    <cellStyle name="Normal 3 4 2 5 2" xfId="27047"/>
    <cellStyle name="Normal 3 4 2 5 2 2" xfId="27048"/>
    <cellStyle name="Normal 3 4 2 5 2 2 2" xfId="27049"/>
    <cellStyle name="Normal 3 4 2 5 2 2 2 2" xfId="27050"/>
    <cellStyle name="Normal 3 4 2 5 2 2 2 3" xfId="27051"/>
    <cellStyle name="Normal 3 4 2 5 2 2 3" xfId="27052"/>
    <cellStyle name="Normal 3 4 2 5 2 2 4" xfId="27053"/>
    <cellStyle name="Normal 3 4 2 5 2 3" xfId="27054"/>
    <cellStyle name="Normal 3 4 2 5 2 3 2" xfId="27055"/>
    <cellStyle name="Normal 3 4 2 5 2 3 3" xfId="27056"/>
    <cellStyle name="Normal 3 4 2 5 2 4" xfId="27057"/>
    <cellStyle name="Normal 3 4 2 5 2 5" xfId="27058"/>
    <cellStyle name="Normal 3 4 2 5 3" xfId="27059"/>
    <cellStyle name="Normal 3 4 2 5 3 2" xfId="27060"/>
    <cellStyle name="Normal 3 4 2 5 3 2 2" xfId="27061"/>
    <cellStyle name="Normal 3 4 2 5 3 2 3" xfId="27062"/>
    <cellStyle name="Normal 3 4 2 5 3 3" xfId="27063"/>
    <cellStyle name="Normal 3 4 2 5 3 4" xfId="27064"/>
    <cellStyle name="Normal 3 4 2 5 4" xfId="27065"/>
    <cellStyle name="Normal 3 4 2 5 4 2" xfId="27066"/>
    <cellStyle name="Normal 3 4 2 5 4 3" xfId="27067"/>
    <cellStyle name="Normal 3 4 2 5 5" xfId="27068"/>
    <cellStyle name="Normal 3 4 2 5 5 2" xfId="27069"/>
    <cellStyle name="Normal 3 4 2 5 5 3" xfId="27070"/>
    <cellStyle name="Normal 3 4 2 5 6" xfId="27071"/>
    <cellStyle name="Normal 3 4 2 5 6 2" xfId="27072"/>
    <cellStyle name="Normal 3 4 2 5 7" xfId="27073"/>
    <cellStyle name="Normal 3 4 2 6" xfId="27074"/>
    <cellStyle name="Normal 3 4 2 6 2" xfId="27075"/>
    <cellStyle name="Normal 3 4 2 6 2 2" xfId="27076"/>
    <cellStyle name="Normal 3 4 2 6 2 2 2" xfId="27077"/>
    <cellStyle name="Normal 3 4 2 6 2 2 3" xfId="27078"/>
    <cellStyle name="Normal 3 4 2 6 2 3" xfId="27079"/>
    <cellStyle name="Normal 3 4 2 6 2 4" xfId="27080"/>
    <cellStyle name="Normal 3 4 2 6 3" xfId="27081"/>
    <cellStyle name="Normal 3 4 2 6 3 2" xfId="27082"/>
    <cellStyle name="Normal 3 4 2 6 3 3" xfId="27083"/>
    <cellStyle name="Normal 3 4 2 6 4" xfId="27084"/>
    <cellStyle name="Normal 3 4 2 6 5" xfId="27085"/>
    <cellStyle name="Normal 3 4 2 7" xfId="27086"/>
    <cellStyle name="Normal 3 4 2 7 2" xfId="27087"/>
    <cellStyle name="Normal 3 4 2 7 2 2" xfId="27088"/>
    <cellStyle name="Normal 3 4 2 7 2 3" xfId="27089"/>
    <cellStyle name="Normal 3 4 2 7 3" xfId="27090"/>
    <cellStyle name="Normal 3 4 2 7 4" xfId="27091"/>
    <cellStyle name="Normal 3 4 2 8" xfId="27092"/>
    <cellStyle name="Normal 3 4 2 8 2" xfId="27093"/>
    <cellStyle name="Normal 3 4 2 8 3" xfId="27094"/>
    <cellStyle name="Normal 3 4 2 9" xfId="27095"/>
    <cellStyle name="Normal 3 4 2 9 2" xfId="27096"/>
    <cellStyle name="Normal 3 4 2 9 3" xfId="27097"/>
    <cellStyle name="Normal 3 4 3" xfId="27098"/>
    <cellStyle name="Normal 3 4 3 10" xfId="40765"/>
    <cellStyle name="Normal 3 4 3 2" xfId="27099"/>
    <cellStyle name="Normal 3 4 3 2 2" xfId="27100"/>
    <cellStyle name="Normal 3 4 3 2 2 2" xfId="27101"/>
    <cellStyle name="Normal 3 4 3 2 2 2 2" xfId="27102"/>
    <cellStyle name="Normal 3 4 3 2 2 2 2 2" xfId="27103"/>
    <cellStyle name="Normal 3 4 3 2 2 2 2 3" xfId="27104"/>
    <cellStyle name="Normal 3 4 3 2 2 2 3" xfId="27105"/>
    <cellStyle name="Normal 3 4 3 2 2 2 4" xfId="27106"/>
    <cellStyle name="Normal 3 4 3 2 2 3" xfId="27107"/>
    <cellStyle name="Normal 3 4 3 2 2 3 2" xfId="27108"/>
    <cellStyle name="Normal 3 4 3 2 2 3 3" xfId="27109"/>
    <cellStyle name="Normal 3 4 3 2 2 4" xfId="27110"/>
    <cellStyle name="Normal 3 4 3 2 2 5" xfId="27111"/>
    <cellStyle name="Normal 3 4 3 2 3" xfId="27112"/>
    <cellStyle name="Normal 3 4 3 2 3 2" xfId="27113"/>
    <cellStyle name="Normal 3 4 3 2 3 2 2" xfId="27114"/>
    <cellStyle name="Normal 3 4 3 2 3 2 3" xfId="27115"/>
    <cellStyle name="Normal 3 4 3 2 3 3" xfId="27116"/>
    <cellStyle name="Normal 3 4 3 2 3 4" xfId="27117"/>
    <cellStyle name="Normal 3 4 3 2 4" xfId="27118"/>
    <cellStyle name="Normal 3 4 3 2 4 2" xfId="27119"/>
    <cellStyle name="Normal 3 4 3 2 4 3" xfId="27120"/>
    <cellStyle name="Normal 3 4 3 2 5" xfId="27121"/>
    <cellStyle name="Normal 3 4 3 2 5 2" xfId="27122"/>
    <cellStyle name="Normal 3 4 3 2 5 3" xfId="27123"/>
    <cellStyle name="Normal 3 4 3 2 6" xfId="27124"/>
    <cellStyle name="Normal 3 4 3 2 6 2" xfId="27125"/>
    <cellStyle name="Normal 3 4 3 2 6 3" xfId="27126"/>
    <cellStyle name="Normal 3 4 3 2 7" xfId="40766"/>
    <cellStyle name="Normal 3 4 3 3" xfId="27127"/>
    <cellStyle name="Normal 3 4 3 3 2" xfId="27128"/>
    <cellStyle name="Normal 3 4 3 3 2 2" xfId="27129"/>
    <cellStyle name="Normal 3 4 3 3 2 2 2" xfId="27130"/>
    <cellStyle name="Normal 3 4 3 3 2 2 2 2" xfId="27131"/>
    <cellStyle name="Normal 3 4 3 3 2 2 2 3" xfId="27132"/>
    <cellStyle name="Normal 3 4 3 3 2 2 3" xfId="27133"/>
    <cellStyle name="Normal 3 4 3 3 2 2 4" xfId="27134"/>
    <cellStyle name="Normal 3 4 3 3 2 3" xfId="27135"/>
    <cellStyle name="Normal 3 4 3 3 2 3 2" xfId="27136"/>
    <cellStyle name="Normal 3 4 3 3 2 3 3" xfId="27137"/>
    <cellStyle name="Normal 3 4 3 3 2 4" xfId="27138"/>
    <cellStyle name="Normal 3 4 3 3 2 5" xfId="27139"/>
    <cellStyle name="Normal 3 4 3 3 3" xfId="27140"/>
    <cellStyle name="Normal 3 4 3 3 3 2" xfId="27141"/>
    <cellStyle name="Normal 3 4 3 3 3 2 2" xfId="27142"/>
    <cellStyle name="Normal 3 4 3 3 3 2 3" xfId="27143"/>
    <cellStyle name="Normal 3 4 3 3 3 3" xfId="27144"/>
    <cellStyle name="Normal 3 4 3 3 3 4" xfId="27145"/>
    <cellStyle name="Normal 3 4 3 3 4" xfId="27146"/>
    <cellStyle name="Normal 3 4 3 3 4 2" xfId="27147"/>
    <cellStyle name="Normal 3 4 3 3 4 3" xfId="27148"/>
    <cellStyle name="Normal 3 4 3 3 5" xfId="27149"/>
    <cellStyle name="Normal 3 4 3 3 5 2" xfId="27150"/>
    <cellStyle name="Normal 3 4 3 3 5 3" xfId="27151"/>
    <cellStyle name="Normal 3 4 3 3 6" xfId="27152"/>
    <cellStyle name="Normal 3 4 3 3 6 2" xfId="27153"/>
    <cellStyle name="Normal 3 4 3 3 7" xfId="27154"/>
    <cellStyle name="Normal 3 4 3 4" xfId="27155"/>
    <cellStyle name="Normal 3 4 3 4 2" xfId="27156"/>
    <cellStyle name="Normal 3 4 3 4 2 2" xfId="27157"/>
    <cellStyle name="Normal 3 4 3 4 2 2 2" xfId="27158"/>
    <cellStyle name="Normal 3 4 3 4 2 2 2 2" xfId="27159"/>
    <cellStyle name="Normal 3 4 3 4 2 2 2 3" xfId="27160"/>
    <cellStyle name="Normal 3 4 3 4 2 2 3" xfId="27161"/>
    <cellStyle name="Normal 3 4 3 4 2 2 4" xfId="27162"/>
    <cellStyle name="Normal 3 4 3 4 2 3" xfId="27163"/>
    <cellStyle name="Normal 3 4 3 4 2 3 2" xfId="27164"/>
    <cellStyle name="Normal 3 4 3 4 2 3 3" xfId="27165"/>
    <cellStyle name="Normal 3 4 3 4 2 4" xfId="27166"/>
    <cellStyle name="Normal 3 4 3 4 2 5" xfId="27167"/>
    <cellStyle name="Normal 3 4 3 4 3" xfId="27168"/>
    <cellStyle name="Normal 3 4 3 4 3 2" xfId="27169"/>
    <cellStyle name="Normal 3 4 3 4 3 2 2" xfId="27170"/>
    <cellStyle name="Normal 3 4 3 4 3 2 3" xfId="27171"/>
    <cellStyle name="Normal 3 4 3 4 3 3" xfId="27172"/>
    <cellStyle name="Normal 3 4 3 4 3 4" xfId="27173"/>
    <cellStyle name="Normal 3 4 3 4 4" xfId="27174"/>
    <cellStyle name="Normal 3 4 3 4 4 2" xfId="27175"/>
    <cellStyle name="Normal 3 4 3 4 4 3" xfId="27176"/>
    <cellStyle name="Normal 3 4 3 4 5" xfId="27177"/>
    <cellStyle name="Normal 3 4 3 4 5 2" xfId="27178"/>
    <cellStyle name="Normal 3 4 3 4 5 3" xfId="27179"/>
    <cellStyle name="Normal 3 4 3 4 6" xfId="27180"/>
    <cellStyle name="Normal 3 4 3 4 6 2" xfId="27181"/>
    <cellStyle name="Normal 3 4 3 4 7" xfId="27182"/>
    <cellStyle name="Normal 3 4 3 5" xfId="27183"/>
    <cellStyle name="Normal 3 4 3 5 2" xfId="27184"/>
    <cellStyle name="Normal 3 4 3 5 2 2" xfId="27185"/>
    <cellStyle name="Normal 3 4 3 5 2 2 2" xfId="27186"/>
    <cellStyle name="Normal 3 4 3 5 2 2 3" xfId="27187"/>
    <cellStyle name="Normal 3 4 3 5 2 3" xfId="27188"/>
    <cellStyle name="Normal 3 4 3 5 2 4" xfId="27189"/>
    <cellStyle name="Normal 3 4 3 5 3" xfId="27190"/>
    <cellStyle name="Normal 3 4 3 5 3 2" xfId="27191"/>
    <cellStyle name="Normal 3 4 3 5 3 3" xfId="27192"/>
    <cellStyle name="Normal 3 4 3 5 4" xfId="27193"/>
    <cellStyle name="Normal 3 4 3 5 5" xfId="27194"/>
    <cellStyle name="Normal 3 4 3 6" xfId="27195"/>
    <cellStyle name="Normal 3 4 3 6 2" xfId="27196"/>
    <cellStyle name="Normal 3 4 3 6 2 2" xfId="27197"/>
    <cellStyle name="Normal 3 4 3 6 2 3" xfId="27198"/>
    <cellStyle name="Normal 3 4 3 6 3" xfId="27199"/>
    <cellStyle name="Normal 3 4 3 6 4" xfId="27200"/>
    <cellStyle name="Normal 3 4 3 7" xfId="27201"/>
    <cellStyle name="Normal 3 4 3 7 2" xfId="27202"/>
    <cellStyle name="Normal 3 4 3 7 3" xfId="27203"/>
    <cellStyle name="Normal 3 4 3 8" xfId="27204"/>
    <cellStyle name="Normal 3 4 3 8 2" xfId="27205"/>
    <cellStyle name="Normal 3 4 3 8 3" xfId="27206"/>
    <cellStyle name="Normal 3 4 3 9" xfId="27207"/>
    <cellStyle name="Normal 3 4 3 9 2" xfId="27208"/>
    <cellStyle name="Normal 3 4 3 9 3" xfId="27209"/>
    <cellStyle name="Normal 3 4 4" xfId="27210"/>
    <cellStyle name="Normal 3 4 4 2" xfId="27211"/>
    <cellStyle name="Normal 3 4 4 2 2" xfId="27212"/>
    <cellStyle name="Normal 3 4 4 2 2 2" xfId="27213"/>
    <cellStyle name="Normal 3 4 4 2 2 2 2" xfId="27214"/>
    <cellStyle name="Normal 3 4 4 2 2 2 3" xfId="27215"/>
    <cellStyle name="Normal 3 4 4 2 2 3" xfId="27216"/>
    <cellStyle name="Normal 3 4 4 2 2 4" xfId="27217"/>
    <cellStyle name="Normal 3 4 4 2 3" xfId="27218"/>
    <cellStyle name="Normal 3 4 4 2 3 2" xfId="27219"/>
    <cellStyle name="Normal 3 4 4 2 3 3" xfId="27220"/>
    <cellStyle name="Normal 3 4 4 2 4" xfId="27221"/>
    <cellStyle name="Normal 3 4 4 2 5" xfId="27222"/>
    <cellStyle name="Normal 3 4 4 3" xfId="27223"/>
    <cellStyle name="Normal 3 4 4 3 2" xfId="27224"/>
    <cellStyle name="Normal 3 4 4 3 2 2" xfId="27225"/>
    <cellStyle name="Normal 3 4 4 3 2 3" xfId="27226"/>
    <cellStyle name="Normal 3 4 4 3 3" xfId="27227"/>
    <cellStyle name="Normal 3 4 4 3 4" xfId="27228"/>
    <cellStyle name="Normal 3 4 4 4" xfId="27229"/>
    <cellStyle name="Normal 3 4 4 4 2" xfId="27230"/>
    <cellStyle name="Normal 3 4 4 4 3" xfId="27231"/>
    <cellStyle name="Normal 3 4 4 5" xfId="27232"/>
    <cellStyle name="Normal 3 4 4 5 2" xfId="27233"/>
    <cellStyle name="Normal 3 4 4 5 3" xfId="27234"/>
    <cellStyle name="Normal 3 4 4 6" xfId="27235"/>
    <cellStyle name="Normal 3 4 4 6 2" xfId="27236"/>
    <cellStyle name="Normal 3 4 4 6 3" xfId="27237"/>
    <cellStyle name="Normal 3 4 4 7" xfId="40767"/>
    <cellStyle name="Normal 3 4 5" xfId="27238"/>
    <cellStyle name="Normal 3 4 5 2" xfId="27239"/>
    <cellStyle name="Normal 3 4 5 2 2" xfId="27240"/>
    <cellStyle name="Normal 3 4 5 2 2 2" xfId="27241"/>
    <cellStyle name="Normal 3 4 5 2 2 2 2" xfId="27242"/>
    <cellStyle name="Normal 3 4 5 2 2 2 3" xfId="27243"/>
    <cellStyle name="Normal 3 4 5 2 2 3" xfId="27244"/>
    <cellStyle name="Normal 3 4 5 2 2 4" xfId="27245"/>
    <cellStyle name="Normal 3 4 5 2 3" xfId="27246"/>
    <cellStyle name="Normal 3 4 5 2 3 2" xfId="27247"/>
    <cellStyle name="Normal 3 4 5 2 3 3" xfId="27248"/>
    <cellStyle name="Normal 3 4 5 2 4" xfId="27249"/>
    <cellStyle name="Normal 3 4 5 2 5" xfId="27250"/>
    <cellStyle name="Normal 3 4 5 3" xfId="27251"/>
    <cellStyle name="Normal 3 4 5 3 2" xfId="27252"/>
    <cellStyle name="Normal 3 4 5 3 2 2" xfId="27253"/>
    <cellStyle name="Normal 3 4 5 3 2 3" xfId="27254"/>
    <cellStyle name="Normal 3 4 5 3 3" xfId="27255"/>
    <cellStyle name="Normal 3 4 5 3 4" xfId="27256"/>
    <cellStyle name="Normal 3 4 5 4" xfId="27257"/>
    <cellStyle name="Normal 3 4 5 4 2" xfId="27258"/>
    <cellStyle name="Normal 3 4 5 4 3" xfId="27259"/>
    <cellStyle name="Normal 3 4 5 5" xfId="27260"/>
    <cellStyle name="Normal 3 4 5 5 2" xfId="27261"/>
    <cellStyle name="Normal 3 4 5 5 3" xfId="27262"/>
    <cellStyle name="Normal 3 4 5 6" xfId="27263"/>
    <cellStyle name="Normal 3 4 5 6 2" xfId="27264"/>
    <cellStyle name="Normal 3 4 5 6 3" xfId="27265"/>
    <cellStyle name="Normal 3 4 5 7" xfId="40768"/>
    <cellStyle name="Normal 3 4 6" xfId="27266"/>
    <cellStyle name="Normal 3 4 6 2" xfId="27267"/>
    <cellStyle name="Normal 3 4 6 2 2" xfId="27268"/>
    <cellStyle name="Normal 3 4 6 2 2 2" xfId="27269"/>
    <cellStyle name="Normal 3 4 6 2 2 2 2" xfId="27270"/>
    <cellStyle name="Normal 3 4 6 2 2 2 3" xfId="27271"/>
    <cellStyle name="Normal 3 4 6 2 2 3" xfId="27272"/>
    <cellStyle name="Normal 3 4 6 2 2 4" xfId="27273"/>
    <cellStyle name="Normal 3 4 6 2 3" xfId="27274"/>
    <cellStyle name="Normal 3 4 6 2 3 2" xfId="27275"/>
    <cellStyle name="Normal 3 4 6 2 3 3" xfId="27276"/>
    <cellStyle name="Normal 3 4 6 2 4" xfId="27277"/>
    <cellStyle name="Normal 3 4 6 2 5" xfId="27278"/>
    <cellStyle name="Normal 3 4 6 3" xfId="27279"/>
    <cellStyle name="Normal 3 4 6 3 2" xfId="27280"/>
    <cellStyle name="Normal 3 4 6 3 2 2" xfId="27281"/>
    <cellStyle name="Normal 3 4 6 3 2 3" xfId="27282"/>
    <cellStyle name="Normal 3 4 6 3 3" xfId="27283"/>
    <cellStyle name="Normal 3 4 6 3 4" xfId="27284"/>
    <cellStyle name="Normal 3 4 6 4" xfId="27285"/>
    <cellStyle name="Normal 3 4 6 4 2" xfId="27286"/>
    <cellStyle name="Normal 3 4 6 4 3" xfId="27287"/>
    <cellStyle name="Normal 3 4 6 5" xfId="27288"/>
    <cellStyle name="Normal 3 4 6 5 2" xfId="27289"/>
    <cellStyle name="Normal 3 4 6 5 3" xfId="27290"/>
    <cellStyle name="Normal 3 4 6 6" xfId="27291"/>
    <cellStyle name="Normal 3 4 6 6 2" xfId="27292"/>
    <cellStyle name="Normal 3 4 6 6 3" xfId="27293"/>
    <cellStyle name="Normal 3 4 6 7" xfId="40769"/>
    <cellStyle name="Normal 3 4 7" xfId="27294"/>
    <cellStyle name="Normal 3 4 7 2" xfId="27295"/>
    <cellStyle name="Normal 3 4 7 2 2" xfId="27296"/>
    <cellStyle name="Normal 3 4 7 2 2 2" xfId="27297"/>
    <cellStyle name="Normal 3 4 7 2 2 3" xfId="27298"/>
    <cellStyle name="Normal 3 4 7 2 3" xfId="27299"/>
    <cellStyle name="Normal 3 4 7 2 4" xfId="27300"/>
    <cellStyle name="Normal 3 4 7 3" xfId="27301"/>
    <cellStyle name="Normal 3 4 7 3 2" xfId="27302"/>
    <cellStyle name="Normal 3 4 7 3 3" xfId="27303"/>
    <cellStyle name="Normal 3 4 7 4" xfId="27304"/>
    <cellStyle name="Normal 3 4 7 4 2" xfId="27305"/>
    <cellStyle name="Normal 3 4 7 4 3" xfId="27306"/>
    <cellStyle name="Normal 3 4 7 5" xfId="27307"/>
    <cellStyle name="Normal 3 4 7 5 2" xfId="27308"/>
    <cellStyle name="Normal 3 4 7 6" xfId="27309"/>
    <cellStyle name="Normal 3 4 8" xfId="27310"/>
    <cellStyle name="Normal 3 4 8 2" xfId="27311"/>
    <cellStyle name="Normal 3 4 8 2 2" xfId="27312"/>
    <cellStyle name="Normal 3 4 8 2 3" xfId="27313"/>
    <cellStyle name="Normal 3 4 8 3" xfId="27314"/>
    <cellStyle name="Normal 3 4 8 4" xfId="27315"/>
    <cellStyle name="Normal 3 4 9" xfId="27316"/>
    <cellStyle name="Normal 3 4 9 2" xfId="27317"/>
    <cellStyle name="Normal 3 4 9 3" xfId="27318"/>
    <cellStyle name="Normal 3 5" xfId="27319"/>
    <cellStyle name="Normal 3 5 10" xfId="27320"/>
    <cellStyle name="Normal 3 5 10 2" xfId="27321"/>
    <cellStyle name="Normal 3 5 10 3" xfId="27322"/>
    <cellStyle name="Normal 3 5 11" xfId="40770"/>
    <cellStyle name="Normal 3 5 2" xfId="27323"/>
    <cellStyle name="Normal 3 5 2 10" xfId="40771"/>
    <cellStyle name="Normal 3 5 2 2" xfId="27324"/>
    <cellStyle name="Normal 3 5 2 2 2" xfId="27325"/>
    <cellStyle name="Normal 3 5 2 2 2 2" xfId="27326"/>
    <cellStyle name="Normal 3 5 2 2 2 2 2" xfId="27327"/>
    <cellStyle name="Normal 3 5 2 2 2 2 2 2" xfId="27328"/>
    <cellStyle name="Normal 3 5 2 2 2 2 2 3" xfId="27329"/>
    <cellStyle name="Normal 3 5 2 2 2 2 3" xfId="27330"/>
    <cellStyle name="Normal 3 5 2 2 2 2 4" xfId="27331"/>
    <cellStyle name="Normal 3 5 2 2 2 3" xfId="27332"/>
    <cellStyle name="Normal 3 5 2 2 2 3 2" xfId="27333"/>
    <cellStyle name="Normal 3 5 2 2 2 3 3" xfId="27334"/>
    <cellStyle name="Normal 3 5 2 2 2 4" xfId="27335"/>
    <cellStyle name="Normal 3 5 2 2 2 5" xfId="27336"/>
    <cellStyle name="Normal 3 5 2 2 3" xfId="27337"/>
    <cellStyle name="Normal 3 5 2 2 3 2" xfId="27338"/>
    <cellStyle name="Normal 3 5 2 2 3 2 2" xfId="27339"/>
    <cellStyle name="Normal 3 5 2 2 3 2 3" xfId="27340"/>
    <cellStyle name="Normal 3 5 2 2 3 3" xfId="27341"/>
    <cellStyle name="Normal 3 5 2 2 3 4" xfId="27342"/>
    <cellStyle name="Normal 3 5 2 2 4" xfId="27343"/>
    <cellStyle name="Normal 3 5 2 2 4 2" xfId="27344"/>
    <cellStyle name="Normal 3 5 2 2 4 3" xfId="27345"/>
    <cellStyle name="Normal 3 5 2 2 5" xfId="27346"/>
    <cellStyle name="Normal 3 5 2 2 5 2" xfId="27347"/>
    <cellStyle name="Normal 3 5 2 2 5 3" xfId="27348"/>
    <cellStyle name="Normal 3 5 2 2 6" xfId="27349"/>
    <cellStyle name="Normal 3 5 2 2 6 2" xfId="27350"/>
    <cellStyle name="Normal 3 5 2 2 6 3" xfId="27351"/>
    <cellStyle name="Normal 3 5 2 2 7" xfId="40772"/>
    <cellStyle name="Normal 3 5 2 3" xfId="27352"/>
    <cellStyle name="Normal 3 5 2 3 2" xfId="27353"/>
    <cellStyle name="Normal 3 5 2 3 2 2" xfId="27354"/>
    <cellStyle name="Normal 3 5 2 3 2 2 2" xfId="27355"/>
    <cellStyle name="Normal 3 5 2 3 2 2 2 2" xfId="27356"/>
    <cellStyle name="Normal 3 5 2 3 2 2 2 3" xfId="27357"/>
    <cellStyle name="Normal 3 5 2 3 2 2 3" xfId="27358"/>
    <cellStyle name="Normal 3 5 2 3 2 2 4" xfId="27359"/>
    <cellStyle name="Normal 3 5 2 3 2 3" xfId="27360"/>
    <cellStyle name="Normal 3 5 2 3 2 3 2" xfId="27361"/>
    <cellStyle name="Normal 3 5 2 3 2 3 3" xfId="27362"/>
    <cellStyle name="Normal 3 5 2 3 2 4" xfId="27363"/>
    <cellStyle name="Normal 3 5 2 3 2 5" xfId="27364"/>
    <cellStyle name="Normal 3 5 2 3 3" xfId="27365"/>
    <cellStyle name="Normal 3 5 2 3 3 2" xfId="27366"/>
    <cellStyle name="Normal 3 5 2 3 3 2 2" xfId="27367"/>
    <cellStyle name="Normal 3 5 2 3 3 2 3" xfId="27368"/>
    <cellStyle name="Normal 3 5 2 3 3 3" xfId="27369"/>
    <cellStyle name="Normal 3 5 2 3 3 4" xfId="27370"/>
    <cellStyle name="Normal 3 5 2 3 4" xfId="27371"/>
    <cellStyle name="Normal 3 5 2 3 4 2" xfId="27372"/>
    <cellStyle name="Normal 3 5 2 3 4 3" xfId="27373"/>
    <cellStyle name="Normal 3 5 2 3 5" xfId="27374"/>
    <cellStyle name="Normal 3 5 2 3 5 2" xfId="27375"/>
    <cellStyle name="Normal 3 5 2 3 5 3" xfId="27376"/>
    <cellStyle name="Normal 3 5 2 3 6" xfId="27377"/>
    <cellStyle name="Normal 3 5 2 3 6 2" xfId="27378"/>
    <cellStyle name="Normal 3 5 2 3 7" xfId="27379"/>
    <cellStyle name="Normal 3 5 2 4" xfId="27380"/>
    <cellStyle name="Normal 3 5 2 4 2" xfId="27381"/>
    <cellStyle name="Normal 3 5 2 4 2 2" xfId="27382"/>
    <cellStyle name="Normal 3 5 2 4 2 2 2" xfId="27383"/>
    <cellStyle name="Normal 3 5 2 4 2 2 2 2" xfId="27384"/>
    <cellStyle name="Normal 3 5 2 4 2 2 2 3" xfId="27385"/>
    <cellStyle name="Normal 3 5 2 4 2 2 3" xfId="27386"/>
    <cellStyle name="Normal 3 5 2 4 2 2 4" xfId="27387"/>
    <cellStyle name="Normal 3 5 2 4 2 3" xfId="27388"/>
    <cellStyle name="Normal 3 5 2 4 2 3 2" xfId="27389"/>
    <cellStyle name="Normal 3 5 2 4 2 3 3" xfId="27390"/>
    <cellStyle name="Normal 3 5 2 4 2 4" xfId="27391"/>
    <cellStyle name="Normal 3 5 2 4 2 5" xfId="27392"/>
    <cellStyle name="Normal 3 5 2 4 3" xfId="27393"/>
    <cellStyle name="Normal 3 5 2 4 3 2" xfId="27394"/>
    <cellStyle name="Normal 3 5 2 4 3 2 2" xfId="27395"/>
    <cellStyle name="Normal 3 5 2 4 3 2 3" xfId="27396"/>
    <cellStyle name="Normal 3 5 2 4 3 3" xfId="27397"/>
    <cellStyle name="Normal 3 5 2 4 3 4" xfId="27398"/>
    <cellStyle name="Normal 3 5 2 4 4" xfId="27399"/>
    <cellStyle name="Normal 3 5 2 4 4 2" xfId="27400"/>
    <cellStyle name="Normal 3 5 2 4 4 3" xfId="27401"/>
    <cellStyle name="Normal 3 5 2 4 5" xfId="27402"/>
    <cellStyle name="Normal 3 5 2 4 5 2" xfId="27403"/>
    <cellStyle name="Normal 3 5 2 4 5 3" xfId="27404"/>
    <cellStyle name="Normal 3 5 2 4 6" xfId="27405"/>
    <cellStyle name="Normal 3 5 2 4 6 2" xfId="27406"/>
    <cellStyle name="Normal 3 5 2 4 7" xfId="27407"/>
    <cellStyle name="Normal 3 5 2 5" xfId="27408"/>
    <cellStyle name="Normal 3 5 2 5 2" xfId="27409"/>
    <cellStyle name="Normal 3 5 2 5 2 2" xfId="27410"/>
    <cellStyle name="Normal 3 5 2 5 2 2 2" xfId="27411"/>
    <cellStyle name="Normal 3 5 2 5 2 2 3" xfId="27412"/>
    <cellStyle name="Normal 3 5 2 5 2 3" xfId="27413"/>
    <cellStyle name="Normal 3 5 2 5 2 4" xfId="27414"/>
    <cellStyle name="Normal 3 5 2 5 3" xfId="27415"/>
    <cellStyle name="Normal 3 5 2 5 3 2" xfId="27416"/>
    <cellStyle name="Normal 3 5 2 5 3 3" xfId="27417"/>
    <cellStyle name="Normal 3 5 2 5 4" xfId="27418"/>
    <cellStyle name="Normal 3 5 2 5 5" xfId="27419"/>
    <cellStyle name="Normal 3 5 2 6" xfId="27420"/>
    <cellStyle name="Normal 3 5 2 6 2" xfId="27421"/>
    <cellStyle name="Normal 3 5 2 6 2 2" xfId="27422"/>
    <cellStyle name="Normal 3 5 2 6 2 3" xfId="27423"/>
    <cellStyle name="Normal 3 5 2 6 3" xfId="27424"/>
    <cellStyle name="Normal 3 5 2 6 4" xfId="27425"/>
    <cellStyle name="Normal 3 5 2 7" xfId="27426"/>
    <cellStyle name="Normal 3 5 2 7 2" xfId="27427"/>
    <cellStyle name="Normal 3 5 2 7 3" xfId="27428"/>
    <cellStyle name="Normal 3 5 2 8" xfId="27429"/>
    <cellStyle name="Normal 3 5 2 8 2" xfId="27430"/>
    <cellStyle name="Normal 3 5 2 8 3" xfId="27431"/>
    <cellStyle name="Normal 3 5 2 9" xfId="27432"/>
    <cellStyle name="Normal 3 5 2 9 2" xfId="27433"/>
    <cellStyle name="Normal 3 5 2 9 3" xfId="27434"/>
    <cellStyle name="Normal 3 5 3" xfId="27435"/>
    <cellStyle name="Normal 3 5 3 2" xfId="27436"/>
    <cellStyle name="Normal 3 5 3 2 2" xfId="27437"/>
    <cellStyle name="Normal 3 5 3 2 2 2" xfId="27438"/>
    <cellStyle name="Normal 3 5 3 2 2 2 2" xfId="27439"/>
    <cellStyle name="Normal 3 5 3 2 2 2 3" xfId="27440"/>
    <cellStyle name="Normal 3 5 3 2 2 3" xfId="27441"/>
    <cellStyle name="Normal 3 5 3 2 2 4" xfId="27442"/>
    <cellStyle name="Normal 3 5 3 2 3" xfId="27443"/>
    <cellStyle name="Normal 3 5 3 2 3 2" xfId="27444"/>
    <cellStyle name="Normal 3 5 3 2 3 3" xfId="27445"/>
    <cellStyle name="Normal 3 5 3 2 4" xfId="27446"/>
    <cellStyle name="Normal 3 5 3 2 5" xfId="27447"/>
    <cellStyle name="Normal 3 5 3 3" xfId="27448"/>
    <cellStyle name="Normal 3 5 3 3 2" xfId="27449"/>
    <cellStyle name="Normal 3 5 3 3 2 2" xfId="27450"/>
    <cellStyle name="Normal 3 5 3 3 2 3" xfId="27451"/>
    <cellStyle name="Normal 3 5 3 3 3" xfId="27452"/>
    <cellStyle name="Normal 3 5 3 3 4" xfId="27453"/>
    <cellStyle name="Normal 3 5 3 4" xfId="27454"/>
    <cellStyle name="Normal 3 5 3 4 2" xfId="27455"/>
    <cellStyle name="Normal 3 5 3 4 3" xfId="27456"/>
    <cellStyle name="Normal 3 5 3 5" xfId="27457"/>
    <cellStyle name="Normal 3 5 3 5 2" xfId="27458"/>
    <cellStyle name="Normal 3 5 3 5 3" xfId="27459"/>
    <cellStyle name="Normal 3 5 3 6" xfId="27460"/>
    <cellStyle name="Normal 3 5 3 6 2" xfId="27461"/>
    <cellStyle name="Normal 3 5 3 6 3" xfId="27462"/>
    <cellStyle name="Normal 3 5 3 7" xfId="40773"/>
    <cellStyle name="Normal 3 5 4" xfId="27463"/>
    <cellStyle name="Normal 3 5 4 2" xfId="27464"/>
    <cellStyle name="Normal 3 5 4 2 2" xfId="27465"/>
    <cellStyle name="Normal 3 5 4 2 2 2" xfId="27466"/>
    <cellStyle name="Normal 3 5 4 2 2 2 2" xfId="27467"/>
    <cellStyle name="Normal 3 5 4 2 2 2 3" xfId="27468"/>
    <cellStyle name="Normal 3 5 4 2 2 3" xfId="27469"/>
    <cellStyle name="Normal 3 5 4 2 2 4" xfId="27470"/>
    <cellStyle name="Normal 3 5 4 2 3" xfId="27471"/>
    <cellStyle name="Normal 3 5 4 2 3 2" xfId="27472"/>
    <cellStyle name="Normal 3 5 4 2 3 3" xfId="27473"/>
    <cellStyle name="Normal 3 5 4 2 4" xfId="27474"/>
    <cellStyle name="Normal 3 5 4 2 5" xfId="27475"/>
    <cellStyle name="Normal 3 5 4 3" xfId="27476"/>
    <cellStyle name="Normal 3 5 4 3 2" xfId="27477"/>
    <cellStyle name="Normal 3 5 4 3 2 2" xfId="27478"/>
    <cellStyle name="Normal 3 5 4 3 2 3" xfId="27479"/>
    <cellStyle name="Normal 3 5 4 3 3" xfId="27480"/>
    <cellStyle name="Normal 3 5 4 3 4" xfId="27481"/>
    <cellStyle name="Normal 3 5 4 4" xfId="27482"/>
    <cellStyle name="Normal 3 5 4 4 2" xfId="27483"/>
    <cellStyle name="Normal 3 5 4 4 3" xfId="27484"/>
    <cellStyle name="Normal 3 5 4 5" xfId="27485"/>
    <cellStyle name="Normal 3 5 4 5 2" xfId="27486"/>
    <cellStyle name="Normal 3 5 4 5 3" xfId="27487"/>
    <cellStyle name="Normal 3 5 4 6" xfId="27488"/>
    <cellStyle name="Normal 3 5 4 6 2" xfId="27489"/>
    <cellStyle name="Normal 3 5 4 6 3" xfId="27490"/>
    <cellStyle name="Normal 3 5 4 7" xfId="40774"/>
    <cellStyle name="Normal 3 5 5" xfId="27491"/>
    <cellStyle name="Normal 3 5 5 2" xfId="27492"/>
    <cellStyle name="Normal 3 5 5 2 2" xfId="27493"/>
    <cellStyle name="Normal 3 5 5 2 2 2" xfId="27494"/>
    <cellStyle name="Normal 3 5 5 2 2 2 2" xfId="27495"/>
    <cellStyle name="Normal 3 5 5 2 2 2 3" xfId="27496"/>
    <cellStyle name="Normal 3 5 5 2 2 3" xfId="27497"/>
    <cellStyle name="Normal 3 5 5 2 2 4" xfId="27498"/>
    <cellStyle name="Normal 3 5 5 2 3" xfId="27499"/>
    <cellStyle name="Normal 3 5 5 2 3 2" xfId="27500"/>
    <cellStyle name="Normal 3 5 5 2 3 3" xfId="27501"/>
    <cellStyle name="Normal 3 5 5 2 4" xfId="27502"/>
    <cellStyle name="Normal 3 5 5 2 5" xfId="27503"/>
    <cellStyle name="Normal 3 5 5 3" xfId="27504"/>
    <cellStyle name="Normal 3 5 5 3 2" xfId="27505"/>
    <cellStyle name="Normal 3 5 5 3 2 2" xfId="27506"/>
    <cellStyle name="Normal 3 5 5 3 2 3" xfId="27507"/>
    <cellStyle name="Normal 3 5 5 3 3" xfId="27508"/>
    <cellStyle name="Normal 3 5 5 3 4" xfId="27509"/>
    <cellStyle name="Normal 3 5 5 4" xfId="27510"/>
    <cellStyle name="Normal 3 5 5 4 2" xfId="27511"/>
    <cellStyle name="Normal 3 5 5 4 3" xfId="27512"/>
    <cellStyle name="Normal 3 5 5 5" xfId="27513"/>
    <cellStyle name="Normal 3 5 5 5 2" xfId="27514"/>
    <cellStyle name="Normal 3 5 5 5 3" xfId="27515"/>
    <cellStyle name="Normal 3 5 5 6" xfId="27516"/>
    <cellStyle name="Normal 3 5 5 6 2" xfId="27517"/>
    <cellStyle name="Normal 3 5 5 6 3" xfId="27518"/>
    <cellStyle name="Normal 3 5 5 7" xfId="40775"/>
    <cellStyle name="Normal 3 5 6" xfId="27519"/>
    <cellStyle name="Normal 3 5 6 2" xfId="27520"/>
    <cellStyle name="Normal 3 5 6 2 2" xfId="27521"/>
    <cellStyle name="Normal 3 5 6 2 2 2" xfId="27522"/>
    <cellStyle name="Normal 3 5 6 2 2 3" xfId="27523"/>
    <cellStyle name="Normal 3 5 6 2 3" xfId="27524"/>
    <cellStyle name="Normal 3 5 6 2 4" xfId="27525"/>
    <cellStyle name="Normal 3 5 6 3" xfId="27526"/>
    <cellStyle name="Normal 3 5 6 3 2" xfId="27527"/>
    <cellStyle name="Normal 3 5 6 3 3" xfId="27528"/>
    <cellStyle name="Normal 3 5 6 4" xfId="27529"/>
    <cellStyle name="Normal 3 5 6 4 2" xfId="27530"/>
    <cellStyle name="Normal 3 5 6 4 3" xfId="27531"/>
    <cellStyle name="Normal 3 5 6 5" xfId="27532"/>
    <cellStyle name="Normal 3 5 6 5 2" xfId="27533"/>
    <cellStyle name="Normal 3 5 6 6" xfId="27534"/>
    <cellStyle name="Normal 3 5 7" xfId="27535"/>
    <cellStyle name="Normal 3 5 7 2" xfId="27536"/>
    <cellStyle name="Normal 3 5 7 2 2" xfId="27537"/>
    <cellStyle name="Normal 3 5 7 2 3" xfId="27538"/>
    <cellStyle name="Normal 3 5 7 3" xfId="27539"/>
    <cellStyle name="Normal 3 5 7 4" xfId="27540"/>
    <cellStyle name="Normal 3 5 8" xfId="27541"/>
    <cellStyle name="Normal 3 5 8 2" xfId="27542"/>
    <cellStyle name="Normal 3 5 8 3" xfId="27543"/>
    <cellStyle name="Normal 3 5 9" xfId="27544"/>
    <cellStyle name="Normal 3 5 9 2" xfId="27545"/>
    <cellStyle name="Normal 3 5 9 3" xfId="27546"/>
    <cellStyle name="Normal 3 6" xfId="27547"/>
    <cellStyle name="Normal 3 6 10" xfId="40776"/>
    <cellStyle name="Normal 3 6 2" xfId="27548"/>
    <cellStyle name="Normal 3 6 2 2" xfId="27549"/>
    <cellStyle name="Normal 3 6 2 2 2" xfId="27550"/>
    <cellStyle name="Normal 3 6 2 2 2 2" xfId="27551"/>
    <cellStyle name="Normal 3 6 2 2 2 2 2" xfId="27552"/>
    <cellStyle name="Normal 3 6 2 2 2 2 3" xfId="27553"/>
    <cellStyle name="Normal 3 6 2 2 2 3" xfId="27554"/>
    <cellStyle name="Normal 3 6 2 2 2 4" xfId="27555"/>
    <cellStyle name="Normal 3 6 2 2 3" xfId="27556"/>
    <cellStyle name="Normal 3 6 2 2 3 2" xfId="27557"/>
    <cellStyle name="Normal 3 6 2 2 3 3" xfId="27558"/>
    <cellStyle name="Normal 3 6 2 2 4" xfId="27559"/>
    <cellStyle name="Normal 3 6 2 2 5" xfId="27560"/>
    <cellStyle name="Normal 3 6 2 3" xfId="27561"/>
    <cellStyle name="Normal 3 6 2 3 2" xfId="27562"/>
    <cellStyle name="Normal 3 6 2 3 2 2" xfId="27563"/>
    <cellStyle name="Normal 3 6 2 3 2 3" xfId="27564"/>
    <cellStyle name="Normal 3 6 2 3 3" xfId="27565"/>
    <cellStyle name="Normal 3 6 2 3 4" xfId="27566"/>
    <cellStyle name="Normal 3 6 2 4" xfId="27567"/>
    <cellStyle name="Normal 3 6 2 4 2" xfId="27568"/>
    <cellStyle name="Normal 3 6 2 4 3" xfId="27569"/>
    <cellStyle name="Normal 3 6 2 5" xfId="27570"/>
    <cellStyle name="Normal 3 6 2 5 2" xfId="27571"/>
    <cellStyle name="Normal 3 6 2 5 3" xfId="27572"/>
    <cellStyle name="Normal 3 6 2 6" xfId="27573"/>
    <cellStyle name="Normal 3 6 2 6 2" xfId="27574"/>
    <cellStyle name="Normal 3 6 2 6 3" xfId="27575"/>
    <cellStyle name="Normal 3 6 2 7" xfId="40777"/>
    <cellStyle name="Normal 3 6 3" xfId="27576"/>
    <cellStyle name="Normal 3 6 3 2" xfId="27577"/>
    <cellStyle name="Normal 3 6 3 2 2" xfId="27578"/>
    <cellStyle name="Normal 3 6 3 2 2 2" xfId="27579"/>
    <cellStyle name="Normal 3 6 3 2 2 2 2" xfId="27580"/>
    <cellStyle name="Normal 3 6 3 2 2 2 3" xfId="27581"/>
    <cellStyle name="Normal 3 6 3 2 2 3" xfId="27582"/>
    <cellStyle name="Normal 3 6 3 2 2 4" xfId="27583"/>
    <cellStyle name="Normal 3 6 3 2 3" xfId="27584"/>
    <cellStyle name="Normal 3 6 3 2 3 2" xfId="27585"/>
    <cellStyle name="Normal 3 6 3 2 3 3" xfId="27586"/>
    <cellStyle name="Normal 3 6 3 2 4" xfId="27587"/>
    <cellStyle name="Normal 3 6 3 2 5" xfId="27588"/>
    <cellStyle name="Normal 3 6 3 3" xfId="27589"/>
    <cellStyle name="Normal 3 6 3 3 2" xfId="27590"/>
    <cellStyle name="Normal 3 6 3 3 2 2" xfId="27591"/>
    <cellStyle name="Normal 3 6 3 3 2 3" xfId="27592"/>
    <cellStyle name="Normal 3 6 3 3 3" xfId="27593"/>
    <cellStyle name="Normal 3 6 3 3 4" xfId="27594"/>
    <cellStyle name="Normal 3 6 3 4" xfId="27595"/>
    <cellStyle name="Normal 3 6 3 4 2" xfId="27596"/>
    <cellStyle name="Normal 3 6 3 4 3" xfId="27597"/>
    <cellStyle name="Normal 3 6 3 5" xfId="27598"/>
    <cellStyle name="Normal 3 6 3 5 2" xfId="27599"/>
    <cellStyle name="Normal 3 6 3 5 3" xfId="27600"/>
    <cellStyle name="Normal 3 6 3 6" xfId="27601"/>
    <cellStyle name="Normal 3 6 3 6 2" xfId="27602"/>
    <cellStyle name="Normal 3 6 3 7" xfId="27603"/>
    <cellStyle name="Normal 3 6 4" xfId="27604"/>
    <cellStyle name="Normal 3 6 4 2" xfId="27605"/>
    <cellStyle name="Normal 3 6 4 2 2" xfId="27606"/>
    <cellStyle name="Normal 3 6 4 2 2 2" xfId="27607"/>
    <cellStyle name="Normal 3 6 4 2 2 2 2" xfId="27608"/>
    <cellStyle name="Normal 3 6 4 2 2 2 3" xfId="27609"/>
    <cellStyle name="Normal 3 6 4 2 2 3" xfId="27610"/>
    <cellStyle name="Normal 3 6 4 2 2 4" xfId="27611"/>
    <cellStyle name="Normal 3 6 4 2 3" xfId="27612"/>
    <cellStyle name="Normal 3 6 4 2 3 2" xfId="27613"/>
    <cellStyle name="Normal 3 6 4 2 3 3" xfId="27614"/>
    <cellStyle name="Normal 3 6 4 2 4" xfId="27615"/>
    <cellStyle name="Normal 3 6 4 2 5" xfId="27616"/>
    <cellStyle name="Normal 3 6 4 3" xfId="27617"/>
    <cellStyle name="Normal 3 6 4 3 2" xfId="27618"/>
    <cellStyle name="Normal 3 6 4 3 2 2" xfId="27619"/>
    <cellStyle name="Normal 3 6 4 3 2 3" xfId="27620"/>
    <cellStyle name="Normal 3 6 4 3 3" xfId="27621"/>
    <cellStyle name="Normal 3 6 4 3 4" xfId="27622"/>
    <cellStyle name="Normal 3 6 4 4" xfId="27623"/>
    <cellStyle name="Normal 3 6 4 4 2" xfId="27624"/>
    <cellStyle name="Normal 3 6 4 4 3" xfId="27625"/>
    <cellStyle name="Normal 3 6 4 5" xfId="27626"/>
    <cellStyle name="Normal 3 6 4 5 2" xfId="27627"/>
    <cellStyle name="Normal 3 6 4 5 3" xfId="27628"/>
    <cellStyle name="Normal 3 6 4 6" xfId="27629"/>
    <cellStyle name="Normal 3 6 4 6 2" xfId="27630"/>
    <cellStyle name="Normal 3 6 4 7" xfId="27631"/>
    <cellStyle name="Normal 3 6 5" xfId="27632"/>
    <cellStyle name="Normal 3 6 5 2" xfId="27633"/>
    <cellStyle name="Normal 3 6 5 2 2" xfId="27634"/>
    <cellStyle name="Normal 3 6 5 2 2 2" xfId="27635"/>
    <cellStyle name="Normal 3 6 5 2 2 3" xfId="27636"/>
    <cellStyle name="Normal 3 6 5 2 3" xfId="27637"/>
    <cellStyle name="Normal 3 6 5 2 4" xfId="27638"/>
    <cellStyle name="Normal 3 6 5 3" xfId="27639"/>
    <cellStyle name="Normal 3 6 5 3 2" xfId="27640"/>
    <cellStyle name="Normal 3 6 5 3 3" xfId="27641"/>
    <cellStyle name="Normal 3 6 5 4" xfId="27642"/>
    <cellStyle name="Normal 3 6 5 5" xfId="27643"/>
    <cellStyle name="Normal 3 6 6" xfId="27644"/>
    <cellStyle name="Normal 3 6 6 2" xfId="27645"/>
    <cellStyle name="Normal 3 6 6 2 2" xfId="27646"/>
    <cellStyle name="Normal 3 6 6 2 3" xfId="27647"/>
    <cellStyle name="Normal 3 6 6 3" xfId="27648"/>
    <cellStyle name="Normal 3 6 6 4" xfId="27649"/>
    <cellStyle name="Normal 3 6 7" xfId="27650"/>
    <cellStyle name="Normal 3 6 7 2" xfId="27651"/>
    <cellStyle name="Normal 3 6 7 3" xfId="27652"/>
    <cellStyle name="Normal 3 6 8" xfId="27653"/>
    <cellStyle name="Normal 3 6 8 2" xfId="27654"/>
    <cellStyle name="Normal 3 6 8 3" xfId="27655"/>
    <cellStyle name="Normal 3 6 9" xfId="27656"/>
    <cellStyle name="Normal 3 6 9 2" xfId="27657"/>
    <cellStyle name="Normal 3 6 9 3" xfId="27658"/>
    <cellStyle name="Normal 3 7" xfId="27659"/>
    <cellStyle name="Normal 3 7 10" xfId="40778"/>
    <cellStyle name="Normal 3 7 2" xfId="27660"/>
    <cellStyle name="Normal 3 7 2 2" xfId="27661"/>
    <cellStyle name="Normal 3 7 2 2 2" xfId="27662"/>
    <cellStyle name="Normal 3 7 2 2 2 2" xfId="27663"/>
    <cellStyle name="Normal 3 7 2 2 2 2 2" xfId="27664"/>
    <cellStyle name="Normal 3 7 2 2 2 2 3" xfId="27665"/>
    <cellStyle name="Normal 3 7 2 2 2 3" xfId="27666"/>
    <cellStyle name="Normal 3 7 2 2 2 4" xfId="27667"/>
    <cellStyle name="Normal 3 7 2 2 3" xfId="27668"/>
    <cellStyle name="Normal 3 7 2 2 3 2" xfId="27669"/>
    <cellStyle name="Normal 3 7 2 2 3 3" xfId="27670"/>
    <cellStyle name="Normal 3 7 2 2 4" xfId="27671"/>
    <cellStyle name="Normal 3 7 2 2 5" xfId="27672"/>
    <cellStyle name="Normal 3 7 2 3" xfId="27673"/>
    <cellStyle name="Normal 3 7 2 3 2" xfId="27674"/>
    <cellStyle name="Normal 3 7 2 3 2 2" xfId="27675"/>
    <cellStyle name="Normal 3 7 2 3 2 3" xfId="27676"/>
    <cellStyle name="Normal 3 7 2 3 3" xfId="27677"/>
    <cellStyle name="Normal 3 7 2 3 4" xfId="27678"/>
    <cellStyle name="Normal 3 7 2 4" xfId="27679"/>
    <cellStyle name="Normal 3 7 2 4 2" xfId="27680"/>
    <cellStyle name="Normal 3 7 2 4 3" xfId="27681"/>
    <cellStyle name="Normal 3 7 2 5" xfId="27682"/>
    <cellStyle name="Normal 3 7 2 5 2" xfId="27683"/>
    <cellStyle name="Normal 3 7 2 5 3" xfId="27684"/>
    <cellStyle name="Normal 3 7 2 6" xfId="27685"/>
    <cellStyle name="Normal 3 7 2 6 2" xfId="27686"/>
    <cellStyle name="Normal 3 7 2 7" xfId="27687"/>
    <cellStyle name="Normal 3 7 3" xfId="27688"/>
    <cellStyle name="Normal 3 7 3 2" xfId="27689"/>
    <cellStyle name="Normal 3 7 3 2 2" xfId="27690"/>
    <cellStyle name="Normal 3 7 3 2 2 2" xfId="27691"/>
    <cellStyle name="Normal 3 7 3 2 2 2 2" xfId="27692"/>
    <cellStyle name="Normal 3 7 3 2 2 2 3" xfId="27693"/>
    <cellStyle name="Normal 3 7 3 2 2 3" xfId="27694"/>
    <cellStyle name="Normal 3 7 3 2 2 4" xfId="27695"/>
    <cellStyle name="Normal 3 7 3 2 3" xfId="27696"/>
    <cellStyle name="Normal 3 7 3 2 3 2" xfId="27697"/>
    <cellStyle name="Normal 3 7 3 2 3 3" xfId="27698"/>
    <cellStyle name="Normal 3 7 3 2 4" xfId="27699"/>
    <cellStyle name="Normal 3 7 3 2 5" xfId="27700"/>
    <cellStyle name="Normal 3 7 3 3" xfId="27701"/>
    <cellStyle name="Normal 3 7 3 3 2" xfId="27702"/>
    <cellStyle name="Normal 3 7 3 3 2 2" xfId="27703"/>
    <cellStyle name="Normal 3 7 3 3 2 3" xfId="27704"/>
    <cellStyle name="Normal 3 7 3 3 3" xfId="27705"/>
    <cellStyle name="Normal 3 7 3 3 4" xfId="27706"/>
    <cellStyle name="Normal 3 7 3 4" xfId="27707"/>
    <cellStyle name="Normal 3 7 3 4 2" xfId="27708"/>
    <cellStyle name="Normal 3 7 3 4 3" xfId="27709"/>
    <cellStyle name="Normal 3 7 3 5" xfId="27710"/>
    <cellStyle name="Normal 3 7 3 5 2" xfId="27711"/>
    <cellStyle name="Normal 3 7 3 5 3" xfId="27712"/>
    <cellStyle name="Normal 3 7 3 6" xfId="27713"/>
    <cellStyle name="Normal 3 7 3 6 2" xfId="27714"/>
    <cellStyle name="Normal 3 7 3 7" xfId="27715"/>
    <cellStyle name="Normal 3 7 4" xfId="27716"/>
    <cellStyle name="Normal 3 7 4 2" xfId="27717"/>
    <cellStyle name="Normal 3 7 4 2 2" xfId="27718"/>
    <cellStyle name="Normal 3 7 4 2 2 2" xfId="27719"/>
    <cellStyle name="Normal 3 7 4 2 2 2 2" xfId="27720"/>
    <cellStyle name="Normal 3 7 4 2 2 2 3" xfId="27721"/>
    <cellStyle name="Normal 3 7 4 2 2 3" xfId="27722"/>
    <cellStyle name="Normal 3 7 4 2 2 4" xfId="27723"/>
    <cellStyle name="Normal 3 7 4 2 3" xfId="27724"/>
    <cellStyle name="Normal 3 7 4 2 3 2" xfId="27725"/>
    <cellStyle name="Normal 3 7 4 2 3 3" xfId="27726"/>
    <cellStyle name="Normal 3 7 4 2 4" xfId="27727"/>
    <cellStyle name="Normal 3 7 4 2 5" xfId="27728"/>
    <cellStyle name="Normal 3 7 4 3" xfId="27729"/>
    <cellStyle name="Normal 3 7 4 3 2" xfId="27730"/>
    <cellStyle name="Normal 3 7 4 3 2 2" xfId="27731"/>
    <cellStyle name="Normal 3 7 4 3 2 3" xfId="27732"/>
    <cellStyle name="Normal 3 7 4 3 3" xfId="27733"/>
    <cellStyle name="Normal 3 7 4 3 4" xfId="27734"/>
    <cellStyle name="Normal 3 7 4 4" xfId="27735"/>
    <cellStyle name="Normal 3 7 4 4 2" xfId="27736"/>
    <cellStyle name="Normal 3 7 4 4 3" xfId="27737"/>
    <cellStyle name="Normal 3 7 4 5" xfId="27738"/>
    <cellStyle name="Normal 3 7 4 5 2" xfId="27739"/>
    <cellStyle name="Normal 3 7 4 5 3" xfId="27740"/>
    <cellStyle name="Normal 3 7 4 6" xfId="27741"/>
    <cellStyle name="Normal 3 7 4 6 2" xfId="27742"/>
    <cellStyle name="Normal 3 7 4 7" xfId="27743"/>
    <cellStyle name="Normal 3 7 5" xfId="27744"/>
    <cellStyle name="Normal 3 7 5 2" xfId="27745"/>
    <cellStyle name="Normal 3 7 5 2 2" xfId="27746"/>
    <cellStyle name="Normal 3 7 5 2 2 2" xfId="27747"/>
    <cellStyle name="Normal 3 7 5 2 2 3" xfId="27748"/>
    <cellStyle name="Normal 3 7 5 2 3" xfId="27749"/>
    <cellStyle name="Normal 3 7 5 2 4" xfId="27750"/>
    <cellStyle name="Normal 3 7 5 3" xfId="27751"/>
    <cellStyle name="Normal 3 7 5 3 2" xfId="27752"/>
    <cellStyle name="Normal 3 7 5 3 3" xfId="27753"/>
    <cellStyle name="Normal 3 7 5 4" xfId="27754"/>
    <cellStyle name="Normal 3 7 5 5" xfId="27755"/>
    <cellStyle name="Normal 3 7 6" xfId="27756"/>
    <cellStyle name="Normal 3 7 6 2" xfId="27757"/>
    <cellStyle name="Normal 3 7 6 2 2" xfId="27758"/>
    <cellStyle name="Normal 3 7 6 2 3" xfId="27759"/>
    <cellStyle name="Normal 3 7 6 3" xfId="27760"/>
    <cellStyle name="Normal 3 7 6 4" xfId="27761"/>
    <cellStyle name="Normal 3 7 7" xfId="27762"/>
    <cellStyle name="Normal 3 7 7 2" xfId="27763"/>
    <cellStyle name="Normal 3 7 7 3" xfId="27764"/>
    <cellStyle name="Normal 3 7 8" xfId="27765"/>
    <cellStyle name="Normal 3 7 8 2" xfId="27766"/>
    <cellStyle name="Normal 3 7 8 3" xfId="27767"/>
    <cellStyle name="Normal 3 7 9" xfId="27768"/>
    <cellStyle name="Normal 3 7 9 2" xfId="27769"/>
    <cellStyle name="Normal 3 7 9 3" xfId="27770"/>
    <cellStyle name="Normal 3 8" xfId="27771"/>
    <cellStyle name="Normal 3 8 2" xfId="27772"/>
    <cellStyle name="Normal 3 8 2 2" xfId="27773"/>
    <cellStyle name="Normal 3 8 2 2 2" xfId="27774"/>
    <cellStyle name="Normal 3 8 2 2 2 2" xfId="27775"/>
    <cellStyle name="Normal 3 8 2 2 2 3" xfId="27776"/>
    <cellStyle name="Normal 3 8 2 2 3" xfId="27777"/>
    <cellStyle name="Normal 3 8 2 2 4" xfId="27778"/>
    <cellStyle name="Normal 3 8 2 3" xfId="27779"/>
    <cellStyle name="Normal 3 8 2 3 2" xfId="27780"/>
    <cellStyle name="Normal 3 8 2 3 3" xfId="27781"/>
    <cellStyle name="Normal 3 8 2 4" xfId="27782"/>
    <cellStyle name="Normal 3 8 2 5" xfId="27783"/>
    <cellStyle name="Normal 3 8 3" xfId="27784"/>
    <cellStyle name="Normal 3 8 3 2" xfId="27785"/>
    <cellStyle name="Normal 3 8 3 2 2" xfId="27786"/>
    <cellStyle name="Normal 3 8 3 2 3" xfId="27787"/>
    <cellStyle name="Normal 3 8 3 3" xfId="27788"/>
    <cellStyle name="Normal 3 8 3 4" xfId="27789"/>
    <cellStyle name="Normal 3 8 4" xfId="27790"/>
    <cellStyle name="Normal 3 8 4 2" xfId="27791"/>
    <cellStyle name="Normal 3 8 4 3" xfId="27792"/>
    <cellStyle name="Normal 3 8 5" xfId="27793"/>
    <cellStyle name="Normal 3 8 5 2" xfId="27794"/>
    <cellStyle name="Normal 3 8 5 3" xfId="27795"/>
    <cellStyle name="Normal 3 8 6" xfId="27796"/>
    <cellStyle name="Normal 3 8 6 2" xfId="27797"/>
    <cellStyle name="Normal 3 8 6 3" xfId="27798"/>
    <cellStyle name="Normal 3 8 7" xfId="40779"/>
    <cellStyle name="Normal 3 9" xfId="27799"/>
    <cellStyle name="Normal 3 9 2" xfId="27800"/>
    <cellStyle name="Normal 3 9 2 2" xfId="27801"/>
    <cellStyle name="Normal 3 9 2 2 2" xfId="27802"/>
    <cellStyle name="Normal 3 9 2 2 2 2" xfId="27803"/>
    <cellStyle name="Normal 3 9 2 2 2 3" xfId="27804"/>
    <cellStyle name="Normal 3 9 2 2 3" xfId="27805"/>
    <cellStyle name="Normal 3 9 2 2 4" xfId="27806"/>
    <cellStyle name="Normal 3 9 2 3" xfId="27807"/>
    <cellStyle name="Normal 3 9 2 3 2" xfId="27808"/>
    <cellStyle name="Normal 3 9 2 3 3" xfId="27809"/>
    <cellStyle name="Normal 3 9 2 4" xfId="27810"/>
    <cellStyle name="Normal 3 9 2 5" xfId="27811"/>
    <cellStyle name="Normal 3 9 3" xfId="27812"/>
    <cellStyle name="Normal 3 9 3 2" xfId="27813"/>
    <cellStyle name="Normal 3 9 3 2 2" xfId="27814"/>
    <cellStyle name="Normal 3 9 3 2 3" xfId="27815"/>
    <cellStyle name="Normal 3 9 3 3" xfId="27816"/>
    <cellStyle name="Normal 3 9 3 4" xfId="27817"/>
    <cellStyle name="Normal 3 9 4" xfId="27818"/>
    <cellStyle name="Normal 3 9 4 2" xfId="27819"/>
    <cellStyle name="Normal 3 9 4 3" xfId="27820"/>
    <cellStyle name="Normal 3 9 5" xfId="27821"/>
    <cellStyle name="Normal 3 9 5 2" xfId="27822"/>
    <cellStyle name="Normal 3 9 5 3" xfId="27823"/>
    <cellStyle name="Normal 3 9 6" xfId="27824"/>
    <cellStyle name="Normal 3 9 6 2" xfId="27825"/>
    <cellStyle name="Normal 3 9 6 3" xfId="27826"/>
    <cellStyle name="Normal 3 9 7" xfId="40780"/>
    <cellStyle name="Normal 4" xfId="27827"/>
    <cellStyle name="Normal 4 10" xfId="27828"/>
    <cellStyle name="Normal 4 10 2" xfId="27829"/>
    <cellStyle name="Normal 4 10 2 2" xfId="27830"/>
    <cellStyle name="Normal 4 10 2 2 2" xfId="27831"/>
    <cellStyle name="Normal 4 10 2 2 3" xfId="27832"/>
    <cellStyle name="Normal 4 10 2 3" xfId="27833"/>
    <cellStyle name="Normal 4 10 2 4" xfId="27834"/>
    <cellStyle name="Normal 4 10 3" xfId="27835"/>
    <cellStyle name="Normal 4 10 3 2" xfId="27836"/>
    <cellStyle name="Normal 4 10 3 3" xfId="27837"/>
    <cellStyle name="Normal 4 10 4" xfId="27838"/>
    <cellStyle name="Normal 4 10 4 2" xfId="27839"/>
    <cellStyle name="Normal 4 10 4 3" xfId="27840"/>
    <cellStyle name="Normal 4 10 5" xfId="27841"/>
    <cellStyle name="Normal 4 10 5 2" xfId="27842"/>
    <cellStyle name="Normal 4 10 6" xfId="27843"/>
    <cellStyle name="Normal 4 11" xfId="27844"/>
    <cellStyle name="Normal 4 11 2" xfId="27845"/>
    <cellStyle name="Normal 4 11 2 2" xfId="27846"/>
    <cellStyle name="Normal 4 11 2 3" xfId="27847"/>
    <cellStyle name="Normal 4 11 3" xfId="27848"/>
    <cellStyle name="Normal 4 11 3 2" xfId="27849"/>
    <cellStyle name="Normal 4 11 3 3" xfId="27850"/>
    <cellStyle name="Normal 4 11 4" xfId="27851"/>
    <cellStyle name="Normal 4 11 4 2" xfId="27852"/>
    <cellStyle name="Normal 4 11 5" xfId="27853"/>
    <cellStyle name="Normal 4 12" xfId="27854"/>
    <cellStyle name="Normal 4 12 2" xfId="27855"/>
    <cellStyle name="Normal 4 12 3" xfId="27856"/>
    <cellStyle name="Normal 4 13" xfId="27857"/>
    <cellStyle name="Normal 4 13 2" xfId="27858"/>
    <cellStyle name="Normal 4 13 3" xfId="27859"/>
    <cellStyle name="Normal 4 14" xfId="27860"/>
    <cellStyle name="Normal 4 14 2" xfId="27861"/>
    <cellStyle name="Normal 4 14 3" xfId="27862"/>
    <cellStyle name="Normal 4 15" xfId="40781"/>
    <cellStyle name="Normal 4 2" xfId="27863"/>
    <cellStyle name="Normal 4 2 10" xfId="27864"/>
    <cellStyle name="Normal 4 2 10 2" xfId="27865"/>
    <cellStyle name="Normal 4 2 10 2 2" xfId="27866"/>
    <cellStyle name="Normal 4 2 10 2 3" xfId="27867"/>
    <cellStyle name="Normal 4 2 10 3" xfId="27868"/>
    <cellStyle name="Normal 4 2 10 4" xfId="27869"/>
    <cellStyle name="Normal 4 2 11" xfId="27870"/>
    <cellStyle name="Normal 4 2 11 2" xfId="27871"/>
    <cellStyle name="Normal 4 2 11 3" xfId="27872"/>
    <cellStyle name="Normal 4 2 12" xfId="27873"/>
    <cellStyle name="Normal 4 2 12 2" xfId="27874"/>
    <cellStyle name="Normal 4 2 12 3" xfId="27875"/>
    <cellStyle name="Normal 4 2 13" xfId="27876"/>
    <cellStyle name="Normal 4 2 13 2" xfId="27877"/>
    <cellStyle name="Normal 4 2 13 3" xfId="27878"/>
    <cellStyle name="Normal 4 2 14" xfId="40782"/>
    <cellStyle name="Normal 4 2 2" xfId="27879"/>
    <cellStyle name="Normal 4 2 2 10" xfId="27880"/>
    <cellStyle name="Normal 4 2 2 10 2" xfId="27881"/>
    <cellStyle name="Normal 4 2 2 10 3" xfId="27882"/>
    <cellStyle name="Normal 4 2 2 11" xfId="27883"/>
    <cellStyle name="Normal 4 2 2 11 2" xfId="27884"/>
    <cellStyle name="Normal 4 2 2 11 3" xfId="27885"/>
    <cellStyle name="Normal 4 2 2 12" xfId="40783"/>
    <cellStyle name="Normal 4 2 2 2" xfId="27886"/>
    <cellStyle name="Normal 4 2 2 2 10" xfId="27887"/>
    <cellStyle name="Normal 4 2 2 2 10 2" xfId="27888"/>
    <cellStyle name="Normal 4 2 2 2 10 3" xfId="27889"/>
    <cellStyle name="Normal 4 2 2 2 11" xfId="40784"/>
    <cellStyle name="Normal 4 2 2 2 2" xfId="27890"/>
    <cellStyle name="Normal 4 2 2 2 2 10" xfId="40785"/>
    <cellStyle name="Normal 4 2 2 2 2 2" xfId="27891"/>
    <cellStyle name="Normal 4 2 2 2 2 2 2" xfId="27892"/>
    <cellStyle name="Normal 4 2 2 2 2 2 2 2" xfId="27893"/>
    <cellStyle name="Normal 4 2 2 2 2 2 2 2 2" xfId="27894"/>
    <cellStyle name="Normal 4 2 2 2 2 2 2 2 2 2" xfId="27895"/>
    <cellStyle name="Normal 4 2 2 2 2 2 2 2 2 3" xfId="27896"/>
    <cellStyle name="Normal 4 2 2 2 2 2 2 2 3" xfId="27897"/>
    <cellStyle name="Normal 4 2 2 2 2 2 2 2 4" xfId="27898"/>
    <cellStyle name="Normal 4 2 2 2 2 2 2 3" xfId="27899"/>
    <cellStyle name="Normal 4 2 2 2 2 2 2 3 2" xfId="27900"/>
    <cellStyle name="Normal 4 2 2 2 2 2 2 3 3" xfId="27901"/>
    <cellStyle name="Normal 4 2 2 2 2 2 2 4" xfId="27902"/>
    <cellStyle name="Normal 4 2 2 2 2 2 2 5" xfId="27903"/>
    <cellStyle name="Normal 4 2 2 2 2 2 3" xfId="27904"/>
    <cellStyle name="Normal 4 2 2 2 2 2 3 2" xfId="27905"/>
    <cellStyle name="Normal 4 2 2 2 2 2 3 2 2" xfId="27906"/>
    <cellStyle name="Normal 4 2 2 2 2 2 3 2 3" xfId="27907"/>
    <cellStyle name="Normal 4 2 2 2 2 2 3 3" xfId="27908"/>
    <cellStyle name="Normal 4 2 2 2 2 2 3 4" xfId="27909"/>
    <cellStyle name="Normal 4 2 2 2 2 2 4" xfId="27910"/>
    <cellStyle name="Normal 4 2 2 2 2 2 4 2" xfId="27911"/>
    <cellStyle name="Normal 4 2 2 2 2 2 4 3" xfId="27912"/>
    <cellStyle name="Normal 4 2 2 2 2 2 5" xfId="27913"/>
    <cellStyle name="Normal 4 2 2 2 2 2 5 2" xfId="27914"/>
    <cellStyle name="Normal 4 2 2 2 2 2 5 3" xfId="27915"/>
    <cellStyle name="Normal 4 2 2 2 2 2 6" xfId="27916"/>
    <cellStyle name="Normal 4 2 2 2 2 2 6 2" xfId="27917"/>
    <cellStyle name="Normal 4 2 2 2 2 2 6 3" xfId="27918"/>
    <cellStyle name="Normal 4 2 2 2 2 2 7" xfId="40786"/>
    <cellStyle name="Normal 4 2 2 2 2 3" xfId="27919"/>
    <cellStyle name="Normal 4 2 2 2 2 3 2" xfId="27920"/>
    <cellStyle name="Normal 4 2 2 2 2 3 2 2" xfId="27921"/>
    <cellStyle name="Normal 4 2 2 2 2 3 2 2 2" xfId="27922"/>
    <cellStyle name="Normal 4 2 2 2 2 3 2 2 2 2" xfId="27923"/>
    <cellStyle name="Normal 4 2 2 2 2 3 2 2 2 3" xfId="27924"/>
    <cellStyle name="Normal 4 2 2 2 2 3 2 2 3" xfId="27925"/>
    <cellStyle name="Normal 4 2 2 2 2 3 2 2 4" xfId="27926"/>
    <cellStyle name="Normal 4 2 2 2 2 3 2 3" xfId="27927"/>
    <cellStyle name="Normal 4 2 2 2 2 3 2 3 2" xfId="27928"/>
    <cellStyle name="Normal 4 2 2 2 2 3 2 3 3" xfId="27929"/>
    <cellStyle name="Normal 4 2 2 2 2 3 2 4" xfId="27930"/>
    <cellStyle name="Normal 4 2 2 2 2 3 2 5" xfId="27931"/>
    <cellStyle name="Normal 4 2 2 2 2 3 3" xfId="27932"/>
    <cellStyle name="Normal 4 2 2 2 2 3 3 2" xfId="27933"/>
    <cellStyle name="Normal 4 2 2 2 2 3 3 2 2" xfId="27934"/>
    <cellStyle name="Normal 4 2 2 2 2 3 3 2 3" xfId="27935"/>
    <cellStyle name="Normal 4 2 2 2 2 3 3 3" xfId="27936"/>
    <cellStyle name="Normal 4 2 2 2 2 3 3 4" xfId="27937"/>
    <cellStyle name="Normal 4 2 2 2 2 3 4" xfId="27938"/>
    <cellStyle name="Normal 4 2 2 2 2 3 4 2" xfId="27939"/>
    <cellStyle name="Normal 4 2 2 2 2 3 4 3" xfId="27940"/>
    <cellStyle name="Normal 4 2 2 2 2 3 5" xfId="27941"/>
    <cellStyle name="Normal 4 2 2 2 2 3 5 2" xfId="27942"/>
    <cellStyle name="Normal 4 2 2 2 2 3 5 3" xfId="27943"/>
    <cellStyle name="Normal 4 2 2 2 2 3 6" xfId="27944"/>
    <cellStyle name="Normal 4 2 2 2 2 3 6 2" xfId="27945"/>
    <cellStyle name="Normal 4 2 2 2 2 3 7" xfId="27946"/>
    <cellStyle name="Normal 4 2 2 2 2 4" xfId="27947"/>
    <cellStyle name="Normal 4 2 2 2 2 4 2" xfId="27948"/>
    <cellStyle name="Normal 4 2 2 2 2 4 2 2" xfId="27949"/>
    <cellStyle name="Normal 4 2 2 2 2 4 2 2 2" xfId="27950"/>
    <cellStyle name="Normal 4 2 2 2 2 4 2 2 2 2" xfId="27951"/>
    <cellStyle name="Normal 4 2 2 2 2 4 2 2 2 3" xfId="27952"/>
    <cellStyle name="Normal 4 2 2 2 2 4 2 2 3" xfId="27953"/>
    <cellStyle name="Normal 4 2 2 2 2 4 2 2 4" xfId="27954"/>
    <cellStyle name="Normal 4 2 2 2 2 4 2 3" xfId="27955"/>
    <cellStyle name="Normal 4 2 2 2 2 4 2 3 2" xfId="27956"/>
    <cellStyle name="Normal 4 2 2 2 2 4 2 3 3" xfId="27957"/>
    <cellStyle name="Normal 4 2 2 2 2 4 2 4" xfId="27958"/>
    <cellStyle name="Normal 4 2 2 2 2 4 2 5" xfId="27959"/>
    <cellStyle name="Normal 4 2 2 2 2 4 3" xfId="27960"/>
    <cellStyle name="Normal 4 2 2 2 2 4 3 2" xfId="27961"/>
    <cellStyle name="Normal 4 2 2 2 2 4 3 2 2" xfId="27962"/>
    <cellStyle name="Normal 4 2 2 2 2 4 3 2 3" xfId="27963"/>
    <cellStyle name="Normal 4 2 2 2 2 4 3 3" xfId="27964"/>
    <cellStyle name="Normal 4 2 2 2 2 4 3 4" xfId="27965"/>
    <cellStyle name="Normal 4 2 2 2 2 4 4" xfId="27966"/>
    <cellStyle name="Normal 4 2 2 2 2 4 4 2" xfId="27967"/>
    <cellStyle name="Normal 4 2 2 2 2 4 4 3" xfId="27968"/>
    <cellStyle name="Normal 4 2 2 2 2 4 5" xfId="27969"/>
    <cellStyle name="Normal 4 2 2 2 2 4 5 2" xfId="27970"/>
    <cellStyle name="Normal 4 2 2 2 2 4 5 3" xfId="27971"/>
    <cellStyle name="Normal 4 2 2 2 2 4 6" xfId="27972"/>
    <cellStyle name="Normal 4 2 2 2 2 4 6 2" xfId="27973"/>
    <cellStyle name="Normal 4 2 2 2 2 4 7" xfId="27974"/>
    <cellStyle name="Normal 4 2 2 2 2 5" xfId="27975"/>
    <cellStyle name="Normal 4 2 2 2 2 5 2" xfId="27976"/>
    <cellStyle name="Normal 4 2 2 2 2 5 2 2" xfId="27977"/>
    <cellStyle name="Normal 4 2 2 2 2 5 2 2 2" xfId="27978"/>
    <cellStyle name="Normal 4 2 2 2 2 5 2 2 3" xfId="27979"/>
    <cellStyle name="Normal 4 2 2 2 2 5 2 3" xfId="27980"/>
    <cellStyle name="Normal 4 2 2 2 2 5 2 4" xfId="27981"/>
    <cellStyle name="Normal 4 2 2 2 2 5 3" xfId="27982"/>
    <cellStyle name="Normal 4 2 2 2 2 5 3 2" xfId="27983"/>
    <cellStyle name="Normal 4 2 2 2 2 5 3 3" xfId="27984"/>
    <cellStyle name="Normal 4 2 2 2 2 5 4" xfId="27985"/>
    <cellStyle name="Normal 4 2 2 2 2 5 5" xfId="27986"/>
    <cellStyle name="Normal 4 2 2 2 2 6" xfId="27987"/>
    <cellStyle name="Normal 4 2 2 2 2 6 2" xfId="27988"/>
    <cellStyle name="Normal 4 2 2 2 2 6 2 2" xfId="27989"/>
    <cellStyle name="Normal 4 2 2 2 2 6 2 3" xfId="27990"/>
    <cellStyle name="Normal 4 2 2 2 2 6 3" xfId="27991"/>
    <cellStyle name="Normal 4 2 2 2 2 6 4" xfId="27992"/>
    <cellStyle name="Normal 4 2 2 2 2 7" xfId="27993"/>
    <cellStyle name="Normal 4 2 2 2 2 7 2" xfId="27994"/>
    <cellStyle name="Normal 4 2 2 2 2 7 3" xfId="27995"/>
    <cellStyle name="Normal 4 2 2 2 2 8" xfId="27996"/>
    <cellStyle name="Normal 4 2 2 2 2 8 2" xfId="27997"/>
    <cellStyle name="Normal 4 2 2 2 2 8 3" xfId="27998"/>
    <cellStyle name="Normal 4 2 2 2 2 9" xfId="27999"/>
    <cellStyle name="Normal 4 2 2 2 2 9 2" xfId="28000"/>
    <cellStyle name="Normal 4 2 2 2 2 9 3" xfId="28001"/>
    <cellStyle name="Normal 4 2 2 2 3" xfId="28002"/>
    <cellStyle name="Normal 4 2 2 2 3 2" xfId="28003"/>
    <cellStyle name="Normal 4 2 2 2 3 2 2" xfId="28004"/>
    <cellStyle name="Normal 4 2 2 2 3 2 2 2" xfId="28005"/>
    <cellStyle name="Normal 4 2 2 2 3 2 2 2 2" xfId="28006"/>
    <cellStyle name="Normal 4 2 2 2 3 2 2 2 3" xfId="28007"/>
    <cellStyle name="Normal 4 2 2 2 3 2 2 3" xfId="28008"/>
    <cellStyle name="Normal 4 2 2 2 3 2 2 4" xfId="28009"/>
    <cellStyle name="Normal 4 2 2 2 3 2 3" xfId="28010"/>
    <cellStyle name="Normal 4 2 2 2 3 2 3 2" xfId="28011"/>
    <cellStyle name="Normal 4 2 2 2 3 2 3 3" xfId="28012"/>
    <cellStyle name="Normal 4 2 2 2 3 2 4" xfId="28013"/>
    <cellStyle name="Normal 4 2 2 2 3 2 5" xfId="28014"/>
    <cellStyle name="Normal 4 2 2 2 3 3" xfId="28015"/>
    <cellStyle name="Normal 4 2 2 2 3 3 2" xfId="28016"/>
    <cellStyle name="Normal 4 2 2 2 3 3 2 2" xfId="28017"/>
    <cellStyle name="Normal 4 2 2 2 3 3 2 3" xfId="28018"/>
    <cellStyle name="Normal 4 2 2 2 3 3 3" xfId="28019"/>
    <cellStyle name="Normal 4 2 2 2 3 3 4" xfId="28020"/>
    <cellStyle name="Normal 4 2 2 2 3 4" xfId="28021"/>
    <cellStyle name="Normal 4 2 2 2 3 4 2" xfId="28022"/>
    <cellStyle name="Normal 4 2 2 2 3 4 3" xfId="28023"/>
    <cellStyle name="Normal 4 2 2 2 3 5" xfId="28024"/>
    <cellStyle name="Normal 4 2 2 2 3 5 2" xfId="28025"/>
    <cellStyle name="Normal 4 2 2 2 3 5 3" xfId="28026"/>
    <cellStyle name="Normal 4 2 2 2 3 6" xfId="28027"/>
    <cellStyle name="Normal 4 2 2 2 3 6 2" xfId="28028"/>
    <cellStyle name="Normal 4 2 2 2 3 6 3" xfId="28029"/>
    <cellStyle name="Normal 4 2 2 2 3 7" xfId="40787"/>
    <cellStyle name="Normal 4 2 2 2 4" xfId="28030"/>
    <cellStyle name="Normal 4 2 2 2 4 2" xfId="28031"/>
    <cellStyle name="Normal 4 2 2 2 4 2 2" xfId="28032"/>
    <cellStyle name="Normal 4 2 2 2 4 2 2 2" xfId="28033"/>
    <cellStyle name="Normal 4 2 2 2 4 2 2 2 2" xfId="28034"/>
    <cellStyle name="Normal 4 2 2 2 4 2 2 2 3" xfId="28035"/>
    <cellStyle name="Normal 4 2 2 2 4 2 2 3" xfId="28036"/>
    <cellStyle name="Normal 4 2 2 2 4 2 2 4" xfId="28037"/>
    <cellStyle name="Normal 4 2 2 2 4 2 3" xfId="28038"/>
    <cellStyle name="Normal 4 2 2 2 4 2 3 2" xfId="28039"/>
    <cellStyle name="Normal 4 2 2 2 4 2 3 3" xfId="28040"/>
    <cellStyle name="Normal 4 2 2 2 4 2 4" xfId="28041"/>
    <cellStyle name="Normal 4 2 2 2 4 2 5" xfId="28042"/>
    <cellStyle name="Normal 4 2 2 2 4 3" xfId="28043"/>
    <cellStyle name="Normal 4 2 2 2 4 3 2" xfId="28044"/>
    <cellStyle name="Normal 4 2 2 2 4 3 2 2" xfId="28045"/>
    <cellStyle name="Normal 4 2 2 2 4 3 2 3" xfId="28046"/>
    <cellStyle name="Normal 4 2 2 2 4 3 3" xfId="28047"/>
    <cellStyle name="Normal 4 2 2 2 4 3 4" xfId="28048"/>
    <cellStyle name="Normal 4 2 2 2 4 4" xfId="28049"/>
    <cellStyle name="Normal 4 2 2 2 4 4 2" xfId="28050"/>
    <cellStyle name="Normal 4 2 2 2 4 4 3" xfId="28051"/>
    <cellStyle name="Normal 4 2 2 2 4 5" xfId="28052"/>
    <cellStyle name="Normal 4 2 2 2 4 5 2" xfId="28053"/>
    <cellStyle name="Normal 4 2 2 2 4 5 3" xfId="28054"/>
    <cellStyle name="Normal 4 2 2 2 4 6" xfId="28055"/>
    <cellStyle name="Normal 4 2 2 2 4 6 2" xfId="28056"/>
    <cellStyle name="Normal 4 2 2 2 4 7" xfId="28057"/>
    <cellStyle name="Normal 4 2 2 2 5" xfId="28058"/>
    <cellStyle name="Normal 4 2 2 2 5 2" xfId="28059"/>
    <cellStyle name="Normal 4 2 2 2 5 2 2" xfId="28060"/>
    <cellStyle name="Normal 4 2 2 2 5 2 2 2" xfId="28061"/>
    <cellStyle name="Normal 4 2 2 2 5 2 2 2 2" xfId="28062"/>
    <cellStyle name="Normal 4 2 2 2 5 2 2 2 3" xfId="28063"/>
    <cellStyle name="Normal 4 2 2 2 5 2 2 3" xfId="28064"/>
    <cellStyle name="Normal 4 2 2 2 5 2 2 4" xfId="28065"/>
    <cellStyle name="Normal 4 2 2 2 5 2 3" xfId="28066"/>
    <cellStyle name="Normal 4 2 2 2 5 2 3 2" xfId="28067"/>
    <cellStyle name="Normal 4 2 2 2 5 2 3 3" xfId="28068"/>
    <cellStyle name="Normal 4 2 2 2 5 2 4" xfId="28069"/>
    <cellStyle name="Normal 4 2 2 2 5 2 5" xfId="28070"/>
    <cellStyle name="Normal 4 2 2 2 5 3" xfId="28071"/>
    <cellStyle name="Normal 4 2 2 2 5 3 2" xfId="28072"/>
    <cellStyle name="Normal 4 2 2 2 5 3 2 2" xfId="28073"/>
    <cellStyle name="Normal 4 2 2 2 5 3 2 3" xfId="28074"/>
    <cellStyle name="Normal 4 2 2 2 5 3 3" xfId="28075"/>
    <cellStyle name="Normal 4 2 2 2 5 3 4" xfId="28076"/>
    <cellStyle name="Normal 4 2 2 2 5 4" xfId="28077"/>
    <cellStyle name="Normal 4 2 2 2 5 4 2" xfId="28078"/>
    <cellStyle name="Normal 4 2 2 2 5 4 3" xfId="28079"/>
    <cellStyle name="Normal 4 2 2 2 5 5" xfId="28080"/>
    <cellStyle name="Normal 4 2 2 2 5 5 2" xfId="28081"/>
    <cellStyle name="Normal 4 2 2 2 5 5 3" xfId="28082"/>
    <cellStyle name="Normal 4 2 2 2 5 6" xfId="28083"/>
    <cellStyle name="Normal 4 2 2 2 5 6 2" xfId="28084"/>
    <cellStyle name="Normal 4 2 2 2 5 7" xfId="28085"/>
    <cellStyle name="Normal 4 2 2 2 6" xfId="28086"/>
    <cellStyle name="Normal 4 2 2 2 6 2" xfId="28087"/>
    <cellStyle name="Normal 4 2 2 2 6 2 2" xfId="28088"/>
    <cellStyle name="Normal 4 2 2 2 6 2 2 2" xfId="28089"/>
    <cellStyle name="Normal 4 2 2 2 6 2 2 3" xfId="28090"/>
    <cellStyle name="Normal 4 2 2 2 6 2 3" xfId="28091"/>
    <cellStyle name="Normal 4 2 2 2 6 2 4" xfId="28092"/>
    <cellStyle name="Normal 4 2 2 2 6 3" xfId="28093"/>
    <cellStyle name="Normal 4 2 2 2 6 3 2" xfId="28094"/>
    <cellStyle name="Normal 4 2 2 2 6 3 3" xfId="28095"/>
    <cellStyle name="Normal 4 2 2 2 6 4" xfId="28096"/>
    <cellStyle name="Normal 4 2 2 2 6 5" xfId="28097"/>
    <cellStyle name="Normal 4 2 2 2 7" xfId="28098"/>
    <cellStyle name="Normal 4 2 2 2 7 2" xfId="28099"/>
    <cellStyle name="Normal 4 2 2 2 7 2 2" xfId="28100"/>
    <cellStyle name="Normal 4 2 2 2 7 2 3" xfId="28101"/>
    <cellStyle name="Normal 4 2 2 2 7 3" xfId="28102"/>
    <cellStyle name="Normal 4 2 2 2 7 4" xfId="28103"/>
    <cellStyle name="Normal 4 2 2 2 8" xfId="28104"/>
    <cellStyle name="Normal 4 2 2 2 8 2" xfId="28105"/>
    <cellStyle name="Normal 4 2 2 2 8 3" xfId="28106"/>
    <cellStyle name="Normal 4 2 2 2 9" xfId="28107"/>
    <cellStyle name="Normal 4 2 2 2 9 2" xfId="28108"/>
    <cellStyle name="Normal 4 2 2 2 9 3" xfId="28109"/>
    <cellStyle name="Normal 4 2 2 3" xfId="28110"/>
    <cellStyle name="Normal 4 2 2 3 10" xfId="40788"/>
    <cellStyle name="Normal 4 2 2 3 2" xfId="28111"/>
    <cellStyle name="Normal 4 2 2 3 2 2" xfId="28112"/>
    <cellStyle name="Normal 4 2 2 3 2 2 2" xfId="28113"/>
    <cellStyle name="Normal 4 2 2 3 2 2 2 2" xfId="28114"/>
    <cellStyle name="Normal 4 2 2 3 2 2 2 2 2" xfId="28115"/>
    <cellStyle name="Normal 4 2 2 3 2 2 2 2 3" xfId="28116"/>
    <cellStyle name="Normal 4 2 2 3 2 2 2 3" xfId="28117"/>
    <cellStyle name="Normal 4 2 2 3 2 2 2 4" xfId="28118"/>
    <cellStyle name="Normal 4 2 2 3 2 2 3" xfId="28119"/>
    <cellStyle name="Normal 4 2 2 3 2 2 3 2" xfId="28120"/>
    <cellStyle name="Normal 4 2 2 3 2 2 3 3" xfId="28121"/>
    <cellStyle name="Normal 4 2 2 3 2 2 4" xfId="28122"/>
    <cellStyle name="Normal 4 2 2 3 2 2 5" xfId="28123"/>
    <cellStyle name="Normal 4 2 2 3 2 3" xfId="28124"/>
    <cellStyle name="Normal 4 2 2 3 2 3 2" xfId="28125"/>
    <cellStyle name="Normal 4 2 2 3 2 3 2 2" xfId="28126"/>
    <cellStyle name="Normal 4 2 2 3 2 3 2 3" xfId="28127"/>
    <cellStyle name="Normal 4 2 2 3 2 3 3" xfId="28128"/>
    <cellStyle name="Normal 4 2 2 3 2 3 4" xfId="28129"/>
    <cellStyle name="Normal 4 2 2 3 2 4" xfId="28130"/>
    <cellStyle name="Normal 4 2 2 3 2 4 2" xfId="28131"/>
    <cellStyle name="Normal 4 2 2 3 2 4 3" xfId="28132"/>
    <cellStyle name="Normal 4 2 2 3 2 5" xfId="28133"/>
    <cellStyle name="Normal 4 2 2 3 2 5 2" xfId="28134"/>
    <cellStyle name="Normal 4 2 2 3 2 5 3" xfId="28135"/>
    <cellStyle name="Normal 4 2 2 3 2 6" xfId="28136"/>
    <cellStyle name="Normal 4 2 2 3 2 6 2" xfId="28137"/>
    <cellStyle name="Normal 4 2 2 3 2 6 3" xfId="28138"/>
    <cellStyle name="Normal 4 2 2 3 2 7" xfId="40789"/>
    <cellStyle name="Normal 4 2 2 3 3" xfId="28139"/>
    <cellStyle name="Normal 4 2 2 3 3 2" xfId="28140"/>
    <cellStyle name="Normal 4 2 2 3 3 2 2" xfId="28141"/>
    <cellStyle name="Normal 4 2 2 3 3 2 2 2" xfId="28142"/>
    <cellStyle name="Normal 4 2 2 3 3 2 2 2 2" xfId="28143"/>
    <cellStyle name="Normal 4 2 2 3 3 2 2 2 3" xfId="28144"/>
    <cellStyle name="Normal 4 2 2 3 3 2 2 3" xfId="28145"/>
    <cellStyle name="Normal 4 2 2 3 3 2 2 4" xfId="28146"/>
    <cellStyle name="Normal 4 2 2 3 3 2 3" xfId="28147"/>
    <cellStyle name="Normal 4 2 2 3 3 2 3 2" xfId="28148"/>
    <cellStyle name="Normal 4 2 2 3 3 2 3 3" xfId="28149"/>
    <cellStyle name="Normal 4 2 2 3 3 2 4" xfId="28150"/>
    <cellStyle name="Normal 4 2 2 3 3 2 5" xfId="28151"/>
    <cellStyle name="Normal 4 2 2 3 3 3" xfId="28152"/>
    <cellStyle name="Normal 4 2 2 3 3 3 2" xfId="28153"/>
    <cellStyle name="Normal 4 2 2 3 3 3 2 2" xfId="28154"/>
    <cellStyle name="Normal 4 2 2 3 3 3 2 3" xfId="28155"/>
    <cellStyle name="Normal 4 2 2 3 3 3 3" xfId="28156"/>
    <cellStyle name="Normal 4 2 2 3 3 3 4" xfId="28157"/>
    <cellStyle name="Normal 4 2 2 3 3 4" xfId="28158"/>
    <cellStyle name="Normal 4 2 2 3 3 4 2" xfId="28159"/>
    <cellStyle name="Normal 4 2 2 3 3 4 3" xfId="28160"/>
    <cellStyle name="Normal 4 2 2 3 3 5" xfId="28161"/>
    <cellStyle name="Normal 4 2 2 3 3 5 2" xfId="28162"/>
    <cellStyle name="Normal 4 2 2 3 3 5 3" xfId="28163"/>
    <cellStyle name="Normal 4 2 2 3 3 6" xfId="28164"/>
    <cellStyle name="Normal 4 2 2 3 3 6 2" xfId="28165"/>
    <cellStyle name="Normal 4 2 2 3 3 7" xfId="28166"/>
    <cellStyle name="Normal 4 2 2 3 4" xfId="28167"/>
    <cellStyle name="Normal 4 2 2 3 4 2" xfId="28168"/>
    <cellStyle name="Normal 4 2 2 3 4 2 2" xfId="28169"/>
    <cellStyle name="Normal 4 2 2 3 4 2 2 2" xfId="28170"/>
    <cellStyle name="Normal 4 2 2 3 4 2 2 2 2" xfId="28171"/>
    <cellStyle name="Normal 4 2 2 3 4 2 2 2 3" xfId="28172"/>
    <cellStyle name="Normal 4 2 2 3 4 2 2 3" xfId="28173"/>
    <cellStyle name="Normal 4 2 2 3 4 2 2 4" xfId="28174"/>
    <cellStyle name="Normal 4 2 2 3 4 2 3" xfId="28175"/>
    <cellStyle name="Normal 4 2 2 3 4 2 3 2" xfId="28176"/>
    <cellStyle name="Normal 4 2 2 3 4 2 3 3" xfId="28177"/>
    <cellStyle name="Normal 4 2 2 3 4 2 4" xfId="28178"/>
    <cellStyle name="Normal 4 2 2 3 4 2 5" xfId="28179"/>
    <cellStyle name="Normal 4 2 2 3 4 3" xfId="28180"/>
    <cellStyle name="Normal 4 2 2 3 4 3 2" xfId="28181"/>
    <cellStyle name="Normal 4 2 2 3 4 3 2 2" xfId="28182"/>
    <cellStyle name="Normal 4 2 2 3 4 3 2 3" xfId="28183"/>
    <cellStyle name="Normal 4 2 2 3 4 3 3" xfId="28184"/>
    <cellStyle name="Normal 4 2 2 3 4 3 4" xfId="28185"/>
    <cellStyle name="Normal 4 2 2 3 4 4" xfId="28186"/>
    <cellStyle name="Normal 4 2 2 3 4 4 2" xfId="28187"/>
    <cellStyle name="Normal 4 2 2 3 4 4 3" xfId="28188"/>
    <cellStyle name="Normal 4 2 2 3 4 5" xfId="28189"/>
    <cellStyle name="Normal 4 2 2 3 4 5 2" xfId="28190"/>
    <cellStyle name="Normal 4 2 2 3 4 5 3" xfId="28191"/>
    <cellStyle name="Normal 4 2 2 3 4 6" xfId="28192"/>
    <cellStyle name="Normal 4 2 2 3 4 6 2" xfId="28193"/>
    <cellStyle name="Normal 4 2 2 3 4 7" xfId="28194"/>
    <cellStyle name="Normal 4 2 2 3 5" xfId="28195"/>
    <cellStyle name="Normal 4 2 2 3 5 2" xfId="28196"/>
    <cellStyle name="Normal 4 2 2 3 5 2 2" xfId="28197"/>
    <cellStyle name="Normal 4 2 2 3 5 2 2 2" xfId="28198"/>
    <cellStyle name="Normal 4 2 2 3 5 2 2 3" xfId="28199"/>
    <cellStyle name="Normal 4 2 2 3 5 2 3" xfId="28200"/>
    <cellStyle name="Normal 4 2 2 3 5 2 4" xfId="28201"/>
    <cellStyle name="Normal 4 2 2 3 5 3" xfId="28202"/>
    <cellStyle name="Normal 4 2 2 3 5 3 2" xfId="28203"/>
    <cellStyle name="Normal 4 2 2 3 5 3 3" xfId="28204"/>
    <cellStyle name="Normal 4 2 2 3 5 4" xfId="28205"/>
    <cellStyle name="Normal 4 2 2 3 5 5" xfId="28206"/>
    <cellStyle name="Normal 4 2 2 3 6" xfId="28207"/>
    <cellStyle name="Normal 4 2 2 3 6 2" xfId="28208"/>
    <cellStyle name="Normal 4 2 2 3 6 2 2" xfId="28209"/>
    <cellStyle name="Normal 4 2 2 3 6 2 3" xfId="28210"/>
    <cellStyle name="Normal 4 2 2 3 6 3" xfId="28211"/>
    <cellStyle name="Normal 4 2 2 3 6 4" xfId="28212"/>
    <cellStyle name="Normal 4 2 2 3 7" xfId="28213"/>
    <cellStyle name="Normal 4 2 2 3 7 2" xfId="28214"/>
    <cellStyle name="Normal 4 2 2 3 7 3" xfId="28215"/>
    <cellStyle name="Normal 4 2 2 3 8" xfId="28216"/>
    <cellStyle name="Normal 4 2 2 3 8 2" xfId="28217"/>
    <cellStyle name="Normal 4 2 2 3 8 3" xfId="28218"/>
    <cellStyle name="Normal 4 2 2 3 9" xfId="28219"/>
    <cellStyle name="Normal 4 2 2 3 9 2" xfId="28220"/>
    <cellStyle name="Normal 4 2 2 3 9 3" xfId="28221"/>
    <cellStyle name="Normal 4 2 2 4" xfId="28222"/>
    <cellStyle name="Normal 4 2 2 4 2" xfId="28223"/>
    <cellStyle name="Normal 4 2 2 4 2 2" xfId="28224"/>
    <cellStyle name="Normal 4 2 2 4 2 2 2" xfId="28225"/>
    <cellStyle name="Normal 4 2 2 4 2 2 2 2" xfId="28226"/>
    <cellStyle name="Normal 4 2 2 4 2 2 2 3" xfId="28227"/>
    <cellStyle name="Normal 4 2 2 4 2 2 3" xfId="28228"/>
    <cellStyle name="Normal 4 2 2 4 2 2 4" xfId="28229"/>
    <cellStyle name="Normal 4 2 2 4 2 3" xfId="28230"/>
    <cellStyle name="Normal 4 2 2 4 2 3 2" xfId="28231"/>
    <cellStyle name="Normal 4 2 2 4 2 3 3" xfId="28232"/>
    <cellStyle name="Normal 4 2 2 4 2 4" xfId="28233"/>
    <cellStyle name="Normal 4 2 2 4 2 5" xfId="28234"/>
    <cellStyle name="Normal 4 2 2 4 3" xfId="28235"/>
    <cellStyle name="Normal 4 2 2 4 3 2" xfId="28236"/>
    <cellStyle name="Normal 4 2 2 4 3 2 2" xfId="28237"/>
    <cellStyle name="Normal 4 2 2 4 3 2 3" xfId="28238"/>
    <cellStyle name="Normal 4 2 2 4 3 3" xfId="28239"/>
    <cellStyle name="Normal 4 2 2 4 3 4" xfId="28240"/>
    <cellStyle name="Normal 4 2 2 4 4" xfId="28241"/>
    <cellStyle name="Normal 4 2 2 4 4 2" xfId="28242"/>
    <cellStyle name="Normal 4 2 2 4 4 3" xfId="28243"/>
    <cellStyle name="Normal 4 2 2 4 5" xfId="28244"/>
    <cellStyle name="Normal 4 2 2 4 5 2" xfId="28245"/>
    <cellStyle name="Normal 4 2 2 4 5 3" xfId="28246"/>
    <cellStyle name="Normal 4 2 2 4 6" xfId="28247"/>
    <cellStyle name="Normal 4 2 2 4 6 2" xfId="28248"/>
    <cellStyle name="Normal 4 2 2 4 6 3" xfId="28249"/>
    <cellStyle name="Normal 4 2 2 4 7" xfId="40790"/>
    <cellStyle name="Normal 4 2 2 5" xfId="28250"/>
    <cellStyle name="Normal 4 2 2 5 2" xfId="28251"/>
    <cellStyle name="Normal 4 2 2 5 2 2" xfId="28252"/>
    <cellStyle name="Normal 4 2 2 5 2 2 2" xfId="28253"/>
    <cellStyle name="Normal 4 2 2 5 2 2 2 2" xfId="28254"/>
    <cellStyle name="Normal 4 2 2 5 2 2 2 3" xfId="28255"/>
    <cellStyle name="Normal 4 2 2 5 2 2 3" xfId="28256"/>
    <cellStyle name="Normal 4 2 2 5 2 2 4" xfId="28257"/>
    <cellStyle name="Normal 4 2 2 5 2 3" xfId="28258"/>
    <cellStyle name="Normal 4 2 2 5 2 3 2" xfId="28259"/>
    <cellStyle name="Normal 4 2 2 5 2 3 3" xfId="28260"/>
    <cellStyle name="Normal 4 2 2 5 2 4" xfId="28261"/>
    <cellStyle name="Normal 4 2 2 5 2 5" xfId="28262"/>
    <cellStyle name="Normal 4 2 2 5 3" xfId="28263"/>
    <cellStyle name="Normal 4 2 2 5 3 2" xfId="28264"/>
    <cellStyle name="Normal 4 2 2 5 3 2 2" xfId="28265"/>
    <cellStyle name="Normal 4 2 2 5 3 2 3" xfId="28266"/>
    <cellStyle name="Normal 4 2 2 5 3 3" xfId="28267"/>
    <cellStyle name="Normal 4 2 2 5 3 4" xfId="28268"/>
    <cellStyle name="Normal 4 2 2 5 4" xfId="28269"/>
    <cellStyle name="Normal 4 2 2 5 4 2" xfId="28270"/>
    <cellStyle name="Normal 4 2 2 5 4 3" xfId="28271"/>
    <cellStyle name="Normal 4 2 2 5 5" xfId="28272"/>
    <cellStyle name="Normal 4 2 2 5 5 2" xfId="28273"/>
    <cellStyle name="Normal 4 2 2 5 5 3" xfId="28274"/>
    <cellStyle name="Normal 4 2 2 5 6" xfId="28275"/>
    <cellStyle name="Normal 4 2 2 5 6 2" xfId="28276"/>
    <cellStyle name="Normal 4 2 2 5 7" xfId="28277"/>
    <cellStyle name="Normal 4 2 2 6" xfId="28278"/>
    <cellStyle name="Normal 4 2 2 6 2" xfId="28279"/>
    <cellStyle name="Normal 4 2 2 6 2 2" xfId="28280"/>
    <cellStyle name="Normal 4 2 2 6 2 2 2" xfId="28281"/>
    <cellStyle name="Normal 4 2 2 6 2 2 2 2" xfId="28282"/>
    <cellStyle name="Normal 4 2 2 6 2 2 2 3" xfId="28283"/>
    <cellStyle name="Normal 4 2 2 6 2 2 3" xfId="28284"/>
    <cellStyle name="Normal 4 2 2 6 2 2 4" xfId="28285"/>
    <cellStyle name="Normal 4 2 2 6 2 3" xfId="28286"/>
    <cellStyle name="Normal 4 2 2 6 2 3 2" xfId="28287"/>
    <cellStyle name="Normal 4 2 2 6 2 3 3" xfId="28288"/>
    <cellStyle name="Normal 4 2 2 6 2 4" xfId="28289"/>
    <cellStyle name="Normal 4 2 2 6 2 5" xfId="28290"/>
    <cellStyle name="Normal 4 2 2 6 3" xfId="28291"/>
    <cellStyle name="Normal 4 2 2 6 3 2" xfId="28292"/>
    <cellStyle name="Normal 4 2 2 6 3 2 2" xfId="28293"/>
    <cellStyle name="Normal 4 2 2 6 3 2 3" xfId="28294"/>
    <cellStyle name="Normal 4 2 2 6 3 3" xfId="28295"/>
    <cellStyle name="Normal 4 2 2 6 3 4" xfId="28296"/>
    <cellStyle name="Normal 4 2 2 6 4" xfId="28297"/>
    <cellStyle name="Normal 4 2 2 6 4 2" xfId="28298"/>
    <cellStyle name="Normal 4 2 2 6 4 3" xfId="28299"/>
    <cellStyle name="Normal 4 2 2 6 5" xfId="28300"/>
    <cellStyle name="Normal 4 2 2 6 5 2" xfId="28301"/>
    <cellStyle name="Normal 4 2 2 6 5 3" xfId="28302"/>
    <cellStyle name="Normal 4 2 2 6 6" xfId="28303"/>
    <cellStyle name="Normal 4 2 2 6 6 2" xfId="28304"/>
    <cellStyle name="Normal 4 2 2 6 7" xfId="28305"/>
    <cellStyle name="Normal 4 2 2 7" xfId="28306"/>
    <cellStyle name="Normal 4 2 2 7 2" xfId="28307"/>
    <cellStyle name="Normal 4 2 2 7 2 2" xfId="28308"/>
    <cellStyle name="Normal 4 2 2 7 2 2 2" xfId="28309"/>
    <cellStyle name="Normal 4 2 2 7 2 2 3" xfId="28310"/>
    <cellStyle name="Normal 4 2 2 7 2 3" xfId="28311"/>
    <cellStyle name="Normal 4 2 2 7 2 4" xfId="28312"/>
    <cellStyle name="Normal 4 2 2 7 3" xfId="28313"/>
    <cellStyle name="Normal 4 2 2 7 3 2" xfId="28314"/>
    <cellStyle name="Normal 4 2 2 7 3 3" xfId="28315"/>
    <cellStyle name="Normal 4 2 2 7 4" xfId="28316"/>
    <cellStyle name="Normal 4 2 2 7 5" xfId="28317"/>
    <cellStyle name="Normal 4 2 2 8" xfId="28318"/>
    <cellStyle name="Normal 4 2 2 8 2" xfId="28319"/>
    <cellStyle name="Normal 4 2 2 8 2 2" xfId="28320"/>
    <cellStyle name="Normal 4 2 2 8 2 3" xfId="28321"/>
    <cellStyle name="Normal 4 2 2 8 3" xfId="28322"/>
    <cellStyle name="Normal 4 2 2 8 4" xfId="28323"/>
    <cellStyle name="Normal 4 2 2 9" xfId="28324"/>
    <cellStyle name="Normal 4 2 2 9 2" xfId="28325"/>
    <cellStyle name="Normal 4 2 2 9 3" xfId="28326"/>
    <cellStyle name="Normal 4 2 3" xfId="28327"/>
    <cellStyle name="Normal 4 2 3 10" xfId="28328"/>
    <cellStyle name="Normal 4 2 3 10 2" xfId="28329"/>
    <cellStyle name="Normal 4 2 3 10 3" xfId="28330"/>
    <cellStyle name="Normal 4 2 3 11" xfId="40791"/>
    <cellStyle name="Normal 4 2 3 2" xfId="28331"/>
    <cellStyle name="Normal 4 2 3 2 10" xfId="40792"/>
    <cellStyle name="Normal 4 2 3 2 2" xfId="28332"/>
    <cellStyle name="Normal 4 2 3 2 2 2" xfId="28333"/>
    <cellStyle name="Normal 4 2 3 2 2 2 2" xfId="28334"/>
    <cellStyle name="Normal 4 2 3 2 2 2 2 2" xfId="28335"/>
    <cellStyle name="Normal 4 2 3 2 2 2 2 2 2" xfId="28336"/>
    <cellStyle name="Normal 4 2 3 2 2 2 2 2 3" xfId="28337"/>
    <cellStyle name="Normal 4 2 3 2 2 2 2 3" xfId="28338"/>
    <cellStyle name="Normal 4 2 3 2 2 2 2 4" xfId="28339"/>
    <cellStyle name="Normal 4 2 3 2 2 2 3" xfId="28340"/>
    <cellStyle name="Normal 4 2 3 2 2 2 3 2" xfId="28341"/>
    <cellStyle name="Normal 4 2 3 2 2 2 3 3" xfId="28342"/>
    <cellStyle name="Normal 4 2 3 2 2 2 4" xfId="28343"/>
    <cellStyle name="Normal 4 2 3 2 2 2 5" xfId="28344"/>
    <cellStyle name="Normal 4 2 3 2 2 3" xfId="28345"/>
    <cellStyle name="Normal 4 2 3 2 2 3 2" xfId="28346"/>
    <cellStyle name="Normal 4 2 3 2 2 3 2 2" xfId="28347"/>
    <cellStyle name="Normal 4 2 3 2 2 3 2 3" xfId="28348"/>
    <cellStyle name="Normal 4 2 3 2 2 3 3" xfId="28349"/>
    <cellStyle name="Normal 4 2 3 2 2 3 4" xfId="28350"/>
    <cellStyle name="Normal 4 2 3 2 2 4" xfId="28351"/>
    <cellStyle name="Normal 4 2 3 2 2 4 2" xfId="28352"/>
    <cellStyle name="Normal 4 2 3 2 2 4 3" xfId="28353"/>
    <cellStyle name="Normal 4 2 3 2 2 5" xfId="28354"/>
    <cellStyle name="Normal 4 2 3 2 2 5 2" xfId="28355"/>
    <cellStyle name="Normal 4 2 3 2 2 5 3" xfId="28356"/>
    <cellStyle name="Normal 4 2 3 2 2 6" xfId="28357"/>
    <cellStyle name="Normal 4 2 3 2 2 6 2" xfId="28358"/>
    <cellStyle name="Normal 4 2 3 2 2 6 3" xfId="28359"/>
    <cellStyle name="Normal 4 2 3 2 2 7" xfId="40793"/>
    <cellStyle name="Normal 4 2 3 2 3" xfId="28360"/>
    <cellStyle name="Normal 4 2 3 2 3 2" xfId="28361"/>
    <cellStyle name="Normal 4 2 3 2 3 2 2" xfId="28362"/>
    <cellStyle name="Normal 4 2 3 2 3 2 2 2" xfId="28363"/>
    <cellStyle name="Normal 4 2 3 2 3 2 2 2 2" xfId="28364"/>
    <cellStyle name="Normal 4 2 3 2 3 2 2 2 3" xfId="28365"/>
    <cellStyle name="Normal 4 2 3 2 3 2 2 3" xfId="28366"/>
    <cellStyle name="Normal 4 2 3 2 3 2 2 4" xfId="28367"/>
    <cellStyle name="Normal 4 2 3 2 3 2 3" xfId="28368"/>
    <cellStyle name="Normal 4 2 3 2 3 2 3 2" xfId="28369"/>
    <cellStyle name="Normal 4 2 3 2 3 2 3 3" xfId="28370"/>
    <cellStyle name="Normal 4 2 3 2 3 2 4" xfId="28371"/>
    <cellStyle name="Normal 4 2 3 2 3 2 5" xfId="28372"/>
    <cellStyle name="Normal 4 2 3 2 3 3" xfId="28373"/>
    <cellStyle name="Normal 4 2 3 2 3 3 2" xfId="28374"/>
    <cellStyle name="Normal 4 2 3 2 3 3 2 2" xfId="28375"/>
    <cellStyle name="Normal 4 2 3 2 3 3 2 3" xfId="28376"/>
    <cellStyle name="Normal 4 2 3 2 3 3 3" xfId="28377"/>
    <cellStyle name="Normal 4 2 3 2 3 3 4" xfId="28378"/>
    <cellStyle name="Normal 4 2 3 2 3 4" xfId="28379"/>
    <cellStyle name="Normal 4 2 3 2 3 4 2" xfId="28380"/>
    <cellStyle name="Normal 4 2 3 2 3 4 3" xfId="28381"/>
    <cellStyle name="Normal 4 2 3 2 3 5" xfId="28382"/>
    <cellStyle name="Normal 4 2 3 2 3 5 2" xfId="28383"/>
    <cellStyle name="Normal 4 2 3 2 3 5 3" xfId="28384"/>
    <cellStyle name="Normal 4 2 3 2 3 6" xfId="28385"/>
    <cellStyle name="Normal 4 2 3 2 3 6 2" xfId="28386"/>
    <cellStyle name="Normal 4 2 3 2 3 7" xfId="28387"/>
    <cellStyle name="Normal 4 2 3 2 4" xfId="28388"/>
    <cellStyle name="Normal 4 2 3 2 4 2" xfId="28389"/>
    <cellStyle name="Normal 4 2 3 2 4 2 2" xfId="28390"/>
    <cellStyle name="Normal 4 2 3 2 4 2 2 2" xfId="28391"/>
    <cellStyle name="Normal 4 2 3 2 4 2 2 2 2" xfId="28392"/>
    <cellStyle name="Normal 4 2 3 2 4 2 2 2 3" xfId="28393"/>
    <cellStyle name="Normal 4 2 3 2 4 2 2 3" xfId="28394"/>
    <cellStyle name="Normal 4 2 3 2 4 2 2 4" xfId="28395"/>
    <cellStyle name="Normal 4 2 3 2 4 2 3" xfId="28396"/>
    <cellStyle name="Normal 4 2 3 2 4 2 3 2" xfId="28397"/>
    <cellStyle name="Normal 4 2 3 2 4 2 3 3" xfId="28398"/>
    <cellStyle name="Normal 4 2 3 2 4 2 4" xfId="28399"/>
    <cellStyle name="Normal 4 2 3 2 4 2 5" xfId="28400"/>
    <cellStyle name="Normal 4 2 3 2 4 3" xfId="28401"/>
    <cellStyle name="Normal 4 2 3 2 4 3 2" xfId="28402"/>
    <cellStyle name="Normal 4 2 3 2 4 3 2 2" xfId="28403"/>
    <cellStyle name="Normal 4 2 3 2 4 3 2 3" xfId="28404"/>
    <cellStyle name="Normal 4 2 3 2 4 3 3" xfId="28405"/>
    <cellStyle name="Normal 4 2 3 2 4 3 4" xfId="28406"/>
    <cellStyle name="Normal 4 2 3 2 4 4" xfId="28407"/>
    <cellStyle name="Normal 4 2 3 2 4 4 2" xfId="28408"/>
    <cellStyle name="Normal 4 2 3 2 4 4 3" xfId="28409"/>
    <cellStyle name="Normal 4 2 3 2 4 5" xfId="28410"/>
    <cellStyle name="Normal 4 2 3 2 4 5 2" xfId="28411"/>
    <cellStyle name="Normal 4 2 3 2 4 5 3" xfId="28412"/>
    <cellStyle name="Normal 4 2 3 2 4 6" xfId="28413"/>
    <cellStyle name="Normal 4 2 3 2 4 6 2" xfId="28414"/>
    <cellStyle name="Normal 4 2 3 2 4 7" xfId="28415"/>
    <cellStyle name="Normal 4 2 3 2 5" xfId="28416"/>
    <cellStyle name="Normal 4 2 3 2 5 2" xfId="28417"/>
    <cellStyle name="Normal 4 2 3 2 5 2 2" xfId="28418"/>
    <cellStyle name="Normal 4 2 3 2 5 2 2 2" xfId="28419"/>
    <cellStyle name="Normal 4 2 3 2 5 2 2 3" xfId="28420"/>
    <cellStyle name="Normal 4 2 3 2 5 2 3" xfId="28421"/>
    <cellStyle name="Normal 4 2 3 2 5 2 4" xfId="28422"/>
    <cellStyle name="Normal 4 2 3 2 5 3" xfId="28423"/>
    <cellStyle name="Normal 4 2 3 2 5 3 2" xfId="28424"/>
    <cellStyle name="Normal 4 2 3 2 5 3 3" xfId="28425"/>
    <cellStyle name="Normal 4 2 3 2 5 4" xfId="28426"/>
    <cellStyle name="Normal 4 2 3 2 5 5" xfId="28427"/>
    <cellStyle name="Normal 4 2 3 2 6" xfId="28428"/>
    <cellStyle name="Normal 4 2 3 2 6 2" xfId="28429"/>
    <cellStyle name="Normal 4 2 3 2 6 2 2" xfId="28430"/>
    <cellStyle name="Normal 4 2 3 2 6 2 3" xfId="28431"/>
    <cellStyle name="Normal 4 2 3 2 6 3" xfId="28432"/>
    <cellStyle name="Normal 4 2 3 2 6 4" xfId="28433"/>
    <cellStyle name="Normal 4 2 3 2 7" xfId="28434"/>
    <cellStyle name="Normal 4 2 3 2 7 2" xfId="28435"/>
    <cellStyle name="Normal 4 2 3 2 7 3" xfId="28436"/>
    <cellStyle name="Normal 4 2 3 2 8" xfId="28437"/>
    <cellStyle name="Normal 4 2 3 2 8 2" xfId="28438"/>
    <cellStyle name="Normal 4 2 3 2 8 3" xfId="28439"/>
    <cellStyle name="Normal 4 2 3 2 9" xfId="28440"/>
    <cellStyle name="Normal 4 2 3 2 9 2" xfId="28441"/>
    <cellStyle name="Normal 4 2 3 2 9 3" xfId="28442"/>
    <cellStyle name="Normal 4 2 3 3" xfId="28443"/>
    <cellStyle name="Normal 4 2 3 3 2" xfId="28444"/>
    <cellStyle name="Normal 4 2 3 3 2 2" xfId="28445"/>
    <cellStyle name="Normal 4 2 3 3 2 2 2" xfId="28446"/>
    <cellStyle name="Normal 4 2 3 3 2 2 2 2" xfId="28447"/>
    <cellStyle name="Normal 4 2 3 3 2 2 2 3" xfId="28448"/>
    <cellStyle name="Normal 4 2 3 3 2 2 3" xfId="28449"/>
    <cellStyle name="Normal 4 2 3 3 2 2 4" xfId="28450"/>
    <cellStyle name="Normal 4 2 3 3 2 3" xfId="28451"/>
    <cellStyle name="Normal 4 2 3 3 2 3 2" xfId="28452"/>
    <cellStyle name="Normal 4 2 3 3 2 3 3" xfId="28453"/>
    <cellStyle name="Normal 4 2 3 3 2 4" xfId="28454"/>
    <cellStyle name="Normal 4 2 3 3 2 5" xfId="28455"/>
    <cellStyle name="Normal 4 2 3 3 3" xfId="28456"/>
    <cellStyle name="Normal 4 2 3 3 3 2" xfId="28457"/>
    <cellStyle name="Normal 4 2 3 3 3 2 2" xfId="28458"/>
    <cellStyle name="Normal 4 2 3 3 3 2 3" xfId="28459"/>
    <cellStyle name="Normal 4 2 3 3 3 3" xfId="28460"/>
    <cellStyle name="Normal 4 2 3 3 3 4" xfId="28461"/>
    <cellStyle name="Normal 4 2 3 3 4" xfId="28462"/>
    <cellStyle name="Normal 4 2 3 3 4 2" xfId="28463"/>
    <cellStyle name="Normal 4 2 3 3 4 3" xfId="28464"/>
    <cellStyle name="Normal 4 2 3 3 5" xfId="28465"/>
    <cellStyle name="Normal 4 2 3 3 5 2" xfId="28466"/>
    <cellStyle name="Normal 4 2 3 3 5 3" xfId="28467"/>
    <cellStyle name="Normal 4 2 3 3 6" xfId="28468"/>
    <cellStyle name="Normal 4 2 3 3 6 2" xfId="28469"/>
    <cellStyle name="Normal 4 2 3 3 6 3" xfId="28470"/>
    <cellStyle name="Normal 4 2 3 3 7" xfId="40794"/>
    <cellStyle name="Normal 4 2 3 4" xfId="28471"/>
    <cellStyle name="Normal 4 2 3 4 2" xfId="28472"/>
    <cellStyle name="Normal 4 2 3 4 2 2" xfId="28473"/>
    <cellStyle name="Normal 4 2 3 4 2 2 2" xfId="28474"/>
    <cellStyle name="Normal 4 2 3 4 2 2 2 2" xfId="28475"/>
    <cellStyle name="Normal 4 2 3 4 2 2 2 3" xfId="28476"/>
    <cellStyle name="Normal 4 2 3 4 2 2 3" xfId="28477"/>
    <cellStyle name="Normal 4 2 3 4 2 2 4" xfId="28478"/>
    <cellStyle name="Normal 4 2 3 4 2 3" xfId="28479"/>
    <cellStyle name="Normal 4 2 3 4 2 3 2" xfId="28480"/>
    <cellStyle name="Normal 4 2 3 4 2 3 3" xfId="28481"/>
    <cellStyle name="Normal 4 2 3 4 2 4" xfId="28482"/>
    <cellStyle name="Normal 4 2 3 4 2 5" xfId="28483"/>
    <cellStyle name="Normal 4 2 3 4 3" xfId="28484"/>
    <cellStyle name="Normal 4 2 3 4 3 2" xfId="28485"/>
    <cellStyle name="Normal 4 2 3 4 3 2 2" xfId="28486"/>
    <cellStyle name="Normal 4 2 3 4 3 2 3" xfId="28487"/>
    <cellStyle name="Normal 4 2 3 4 3 3" xfId="28488"/>
    <cellStyle name="Normal 4 2 3 4 3 4" xfId="28489"/>
    <cellStyle name="Normal 4 2 3 4 4" xfId="28490"/>
    <cellStyle name="Normal 4 2 3 4 4 2" xfId="28491"/>
    <cellStyle name="Normal 4 2 3 4 4 3" xfId="28492"/>
    <cellStyle name="Normal 4 2 3 4 5" xfId="28493"/>
    <cellStyle name="Normal 4 2 3 4 5 2" xfId="28494"/>
    <cellStyle name="Normal 4 2 3 4 5 3" xfId="28495"/>
    <cellStyle name="Normal 4 2 3 4 6" xfId="28496"/>
    <cellStyle name="Normal 4 2 3 4 6 2" xfId="28497"/>
    <cellStyle name="Normal 4 2 3 4 7" xfId="28498"/>
    <cellStyle name="Normal 4 2 3 5" xfId="28499"/>
    <cellStyle name="Normal 4 2 3 5 2" xfId="28500"/>
    <cellStyle name="Normal 4 2 3 5 2 2" xfId="28501"/>
    <cellStyle name="Normal 4 2 3 5 2 2 2" xfId="28502"/>
    <cellStyle name="Normal 4 2 3 5 2 2 2 2" xfId="28503"/>
    <cellStyle name="Normal 4 2 3 5 2 2 2 3" xfId="28504"/>
    <cellStyle name="Normal 4 2 3 5 2 2 3" xfId="28505"/>
    <cellStyle name="Normal 4 2 3 5 2 2 4" xfId="28506"/>
    <cellStyle name="Normal 4 2 3 5 2 3" xfId="28507"/>
    <cellStyle name="Normal 4 2 3 5 2 3 2" xfId="28508"/>
    <cellStyle name="Normal 4 2 3 5 2 3 3" xfId="28509"/>
    <cellStyle name="Normal 4 2 3 5 2 4" xfId="28510"/>
    <cellStyle name="Normal 4 2 3 5 2 5" xfId="28511"/>
    <cellStyle name="Normal 4 2 3 5 3" xfId="28512"/>
    <cellStyle name="Normal 4 2 3 5 3 2" xfId="28513"/>
    <cellStyle name="Normal 4 2 3 5 3 2 2" xfId="28514"/>
    <cellStyle name="Normal 4 2 3 5 3 2 3" xfId="28515"/>
    <cellStyle name="Normal 4 2 3 5 3 3" xfId="28516"/>
    <cellStyle name="Normal 4 2 3 5 3 4" xfId="28517"/>
    <cellStyle name="Normal 4 2 3 5 4" xfId="28518"/>
    <cellStyle name="Normal 4 2 3 5 4 2" xfId="28519"/>
    <cellStyle name="Normal 4 2 3 5 4 3" xfId="28520"/>
    <cellStyle name="Normal 4 2 3 5 5" xfId="28521"/>
    <cellStyle name="Normal 4 2 3 5 5 2" xfId="28522"/>
    <cellStyle name="Normal 4 2 3 5 5 3" xfId="28523"/>
    <cellStyle name="Normal 4 2 3 5 6" xfId="28524"/>
    <cellStyle name="Normal 4 2 3 5 6 2" xfId="28525"/>
    <cellStyle name="Normal 4 2 3 5 7" xfId="28526"/>
    <cellStyle name="Normal 4 2 3 6" xfId="28527"/>
    <cellStyle name="Normal 4 2 3 6 2" xfId="28528"/>
    <cellStyle name="Normal 4 2 3 6 2 2" xfId="28529"/>
    <cellStyle name="Normal 4 2 3 6 2 2 2" xfId="28530"/>
    <cellStyle name="Normal 4 2 3 6 2 2 3" xfId="28531"/>
    <cellStyle name="Normal 4 2 3 6 2 3" xfId="28532"/>
    <cellStyle name="Normal 4 2 3 6 2 4" xfId="28533"/>
    <cellStyle name="Normal 4 2 3 6 3" xfId="28534"/>
    <cellStyle name="Normal 4 2 3 6 3 2" xfId="28535"/>
    <cellStyle name="Normal 4 2 3 6 3 3" xfId="28536"/>
    <cellStyle name="Normal 4 2 3 6 4" xfId="28537"/>
    <cellStyle name="Normal 4 2 3 6 5" xfId="28538"/>
    <cellStyle name="Normal 4 2 3 7" xfId="28539"/>
    <cellStyle name="Normal 4 2 3 7 2" xfId="28540"/>
    <cellStyle name="Normal 4 2 3 7 2 2" xfId="28541"/>
    <cellStyle name="Normal 4 2 3 7 2 3" xfId="28542"/>
    <cellStyle name="Normal 4 2 3 7 3" xfId="28543"/>
    <cellStyle name="Normal 4 2 3 7 4" xfId="28544"/>
    <cellStyle name="Normal 4 2 3 8" xfId="28545"/>
    <cellStyle name="Normal 4 2 3 8 2" xfId="28546"/>
    <cellStyle name="Normal 4 2 3 8 3" xfId="28547"/>
    <cellStyle name="Normal 4 2 3 9" xfId="28548"/>
    <cellStyle name="Normal 4 2 3 9 2" xfId="28549"/>
    <cellStyle name="Normal 4 2 3 9 3" xfId="28550"/>
    <cellStyle name="Normal 4 2 4" xfId="28551"/>
    <cellStyle name="Normal 4 2 4 10" xfId="40795"/>
    <cellStyle name="Normal 4 2 4 2" xfId="28552"/>
    <cellStyle name="Normal 4 2 4 2 2" xfId="28553"/>
    <cellStyle name="Normal 4 2 4 2 2 2" xfId="28554"/>
    <cellStyle name="Normal 4 2 4 2 2 2 2" xfId="28555"/>
    <cellStyle name="Normal 4 2 4 2 2 2 2 2" xfId="28556"/>
    <cellStyle name="Normal 4 2 4 2 2 2 2 3" xfId="28557"/>
    <cellStyle name="Normal 4 2 4 2 2 2 3" xfId="28558"/>
    <cellStyle name="Normal 4 2 4 2 2 2 4" xfId="28559"/>
    <cellStyle name="Normal 4 2 4 2 2 3" xfId="28560"/>
    <cellStyle name="Normal 4 2 4 2 2 3 2" xfId="28561"/>
    <cellStyle name="Normal 4 2 4 2 2 3 3" xfId="28562"/>
    <cellStyle name="Normal 4 2 4 2 2 4" xfId="28563"/>
    <cellStyle name="Normal 4 2 4 2 2 5" xfId="28564"/>
    <cellStyle name="Normal 4 2 4 2 3" xfId="28565"/>
    <cellStyle name="Normal 4 2 4 2 3 2" xfId="28566"/>
    <cellStyle name="Normal 4 2 4 2 3 2 2" xfId="28567"/>
    <cellStyle name="Normal 4 2 4 2 3 2 3" xfId="28568"/>
    <cellStyle name="Normal 4 2 4 2 3 3" xfId="28569"/>
    <cellStyle name="Normal 4 2 4 2 3 4" xfId="28570"/>
    <cellStyle name="Normal 4 2 4 2 4" xfId="28571"/>
    <cellStyle name="Normal 4 2 4 2 4 2" xfId="28572"/>
    <cellStyle name="Normal 4 2 4 2 4 3" xfId="28573"/>
    <cellStyle name="Normal 4 2 4 2 5" xfId="28574"/>
    <cellStyle name="Normal 4 2 4 2 5 2" xfId="28575"/>
    <cellStyle name="Normal 4 2 4 2 5 3" xfId="28576"/>
    <cellStyle name="Normal 4 2 4 2 6" xfId="28577"/>
    <cellStyle name="Normal 4 2 4 2 6 2" xfId="28578"/>
    <cellStyle name="Normal 4 2 4 2 6 3" xfId="28579"/>
    <cellStyle name="Normal 4 2 4 2 7" xfId="40796"/>
    <cellStyle name="Normal 4 2 4 3" xfId="28580"/>
    <cellStyle name="Normal 4 2 4 3 2" xfId="28581"/>
    <cellStyle name="Normal 4 2 4 3 2 2" xfId="28582"/>
    <cellStyle name="Normal 4 2 4 3 2 2 2" xfId="28583"/>
    <cellStyle name="Normal 4 2 4 3 2 2 2 2" xfId="28584"/>
    <cellStyle name="Normal 4 2 4 3 2 2 2 3" xfId="28585"/>
    <cellStyle name="Normal 4 2 4 3 2 2 3" xfId="28586"/>
    <cellStyle name="Normal 4 2 4 3 2 2 4" xfId="28587"/>
    <cellStyle name="Normal 4 2 4 3 2 3" xfId="28588"/>
    <cellStyle name="Normal 4 2 4 3 2 3 2" xfId="28589"/>
    <cellStyle name="Normal 4 2 4 3 2 3 3" xfId="28590"/>
    <cellStyle name="Normal 4 2 4 3 2 4" xfId="28591"/>
    <cellStyle name="Normal 4 2 4 3 2 5" xfId="28592"/>
    <cellStyle name="Normal 4 2 4 3 3" xfId="28593"/>
    <cellStyle name="Normal 4 2 4 3 3 2" xfId="28594"/>
    <cellStyle name="Normal 4 2 4 3 3 2 2" xfId="28595"/>
    <cellStyle name="Normal 4 2 4 3 3 2 3" xfId="28596"/>
    <cellStyle name="Normal 4 2 4 3 3 3" xfId="28597"/>
    <cellStyle name="Normal 4 2 4 3 3 4" xfId="28598"/>
    <cellStyle name="Normal 4 2 4 3 4" xfId="28599"/>
    <cellStyle name="Normal 4 2 4 3 4 2" xfId="28600"/>
    <cellStyle name="Normal 4 2 4 3 4 3" xfId="28601"/>
    <cellStyle name="Normal 4 2 4 3 5" xfId="28602"/>
    <cellStyle name="Normal 4 2 4 3 5 2" xfId="28603"/>
    <cellStyle name="Normal 4 2 4 3 5 3" xfId="28604"/>
    <cellStyle name="Normal 4 2 4 3 6" xfId="28605"/>
    <cellStyle name="Normal 4 2 4 3 6 2" xfId="28606"/>
    <cellStyle name="Normal 4 2 4 3 7" xfId="28607"/>
    <cellStyle name="Normal 4 2 4 4" xfId="28608"/>
    <cellStyle name="Normal 4 2 4 4 2" xfId="28609"/>
    <cellStyle name="Normal 4 2 4 4 2 2" xfId="28610"/>
    <cellStyle name="Normal 4 2 4 4 2 2 2" xfId="28611"/>
    <cellStyle name="Normal 4 2 4 4 2 2 2 2" xfId="28612"/>
    <cellStyle name="Normal 4 2 4 4 2 2 2 3" xfId="28613"/>
    <cellStyle name="Normal 4 2 4 4 2 2 3" xfId="28614"/>
    <cellStyle name="Normal 4 2 4 4 2 2 4" xfId="28615"/>
    <cellStyle name="Normal 4 2 4 4 2 3" xfId="28616"/>
    <cellStyle name="Normal 4 2 4 4 2 3 2" xfId="28617"/>
    <cellStyle name="Normal 4 2 4 4 2 3 3" xfId="28618"/>
    <cellStyle name="Normal 4 2 4 4 2 4" xfId="28619"/>
    <cellStyle name="Normal 4 2 4 4 2 5" xfId="28620"/>
    <cellStyle name="Normal 4 2 4 4 3" xfId="28621"/>
    <cellStyle name="Normal 4 2 4 4 3 2" xfId="28622"/>
    <cellStyle name="Normal 4 2 4 4 3 2 2" xfId="28623"/>
    <cellStyle name="Normal 4 2 4 4 3 2 3" xfId="28624"/>
    <cellStyle name="Normal 4 2 4 4 3 3" xfId="28625"/>
    <cellStyle name="Normal 4 2 4 4 3 4" xfId="28626"/>
    <cellStyle name="Normal 4 2 4 4 4" xfId="28627"/>
    <cellStyle name="Normal 4 2 4 4 4 2" xfId="28628"/>
    <cellStyle name="Normal 4 2 4 4 4 3" xfId="28629"/>
    <cellStyle name="Normal 4 2 4 4 5" xfId="28630"/>
    <cellStyle name="Normal 4 2 4 4 5 2" xfId="28631"/>
    <cellStyle name="Normal 4 2 4 4 5 3" xfId="28632"/>
    <cellStyle name="Normal 4 2 4 4 6" xfId="28633"/>
    <cellStyle name="Normal 4 2 4 4 6 2" xfId="28634"/>
    <cellStyle name="Normal 4 2 4 4 7" xfId="28635"/>
    <cellStyle name="Normal 4 2 4 5" xfId="28636"/>
    <cellStyle name="Normal 4 2 4 5 2" xfId="28637"/>
    <cellStyle name="Normal 4 2 4 5 2 2" xfId="28638"/>
    <cellStyle name="Normal 4 2 4 5 2 2 2" xfId="28639"/>
    <cellStyle name="Normal 4 2 4 5 2 2 3" xfId="28640"/>
    <cellStyle name="Normal 4 2 4 5 2 3" xfId="28641"/>
    <cellStyle name="Normal 4 2 4 5 2 4" xfId="28642"/>
    <cellStyle name="Normal 4 2 4 5 3" xfId="28643"/>
    <cellStyle name="Normal 4 2 4 5 3 2" xfId="28644"/>
    <cellStyle name="Normal 4 2 4 5 3 3" xfId="28645"/>
    <cellStyle name="Normal 4 2 4 5 4" xfId="28646"/>
    <cellStyle name="Normal 4 2 4 5 5" xfId="28647"/>
    <cellStyle name="Normal 4 2 4 6" xfId="28648"/>
    <cellStyle name="Normal 4 2 4 6 2" xfId="28649"/>
    <cellStyle name="Normal 4 2 4 6 2 2" xfId="28650"/>
    <cellStyle name="Normal 4 2 4 6 2 3" xfId="28651"/>
    <cellStyle name="Normal 4 2 4 6 3" xfId="28652"/>
    <cellStyle name="Normal 4 2 4 6 4" xfId="28653"/>
    <cellStyle name="Normal 4 2 4 7" xfId="28654"/>
    <cellStyle name="Normal 4 2 4 7 2" xfId="28655"/>
    <cellStyle name="Normal 4 2 4 7 3" xfId="28656"/>
    <cellStyle name="Normal 4 2 4 8" xfId="28657"/>
    <cellStyle name="Normal 4 2 4 8 2" xfId="28658"/>
    <cellStyle name="Normal 4 2 4 8 3" xfId="28659"/>
    <cellStyle name="Normal 4 2 4 9" xfId="28660"/>
    <cellStyle name="Normal 4 2 4 9 2" xfId="28661"/>
    <cellStyle name="Normal 4 2 4 9 3" xfId="28662"/>
    <cellStyle name="Normal 4 2 5" xfId="28663"/>
    <cellStyle name="Normal 4 2 5 10" xfId="40797"/>
    <cellStyle name="Normal 4 2 5 2" xfId="28664"/>
    <cellStyle name="Normal 4 2 5 2 2" xfId="28665"/>
    <cellStyle name="Normal 4 2 5 2 2 2" xfId="28666"/>
    <cellStyle name="Normal 4 2 5 2 2 2 2" xfId="28667"/>
    <cellStyle name="Normal 4 2 5 2 2 2 2 2" xfId="28668"/>
    <cellStyle name="Normal 4 2 5 2 2 2 2 3" xfId="28669"/>
    <cellStyle name="Normal 4 2 5 2 2 2 3" xfId="28670"/>
    <cellStyle name="Normal 4 2 5 2 2 2 4" xfId="28671"/>
    <cellStyle name="Normal 4 2 5 2 2 3" xfId="28672"/>
    <cellStyle name="Normal 4 2 5 2 2 3 2" xfId="28673"/>
    <cellStyle name="Normal 4 2 5 2 2 3 3" xfId="28674"/>
    <cellStyle name="Normal 4 2 5 2 2 4" xfId="28675"/>
    <cellStyle name="Normal 4 2 5 2 2 5" xfId="28676"/>
    <cellStyle name="Normal 4 2 5 2 3" xfId="28677"/>
    <cellStyle name="Normal 4 2 5 2 3 2" xfId="28678"/>
    <cellStyle name="Normal 4 2 5 2 3 2 2" xfId="28679"/>
    <cellStyle name="Normal 4 2 5 2 3 2 3" xfId="28680"/>
    <cellStyle name="Normal 4 2 5 2 3 3" xfId="28681"/>
    <cellStyle name="Normal 4 2 5 2 3 4" xfId="28682"/>
    <cellStyle name="Normal 4 2 5 2 4" xfId="28683"/>
    <cellStyle name="Normal 4 2 5 2 4 2" xfId="28684"/>
    <cellStyle name="Normal 4 2 5 2 4 3" xfId="28685"/>
    <cellStyle name="Normal 4 2 5 2 5" xfId="28686"/>
    <cellStyle name="Normal 4 2 5 2 5 2" xfId="28687"/>
    <cellStyle name="Normal 4 2 5 2 5 3" xfId="28688"/>
    <cellStyle name="Normal 4 2 5 2 6" xfId="28689"/>
    <cellStyle name="Normal 4 2 5 2 6 2" xfId="28690"/>
    <cellStyle name="Normal 4 2 5 2 7" xfId="28691"/>
    <cellStyle name="Normal 4 2 5 3" xfId="28692"/>
    <cellStyle name="Normal 4 2 5 3 2" xfId="28693"/>
    <cellStyle name="Normal 4 2 5 3 2 2" xfId="28694"/>
    <cellStyle name="Normal 4 2 5 3 2 2 2" xfId="28695"/>
    <cellStyle name="Normal 4 2 5 3 2 2 2 2" xfId="28696"/>
    <cellStyle name="Normal 4 2 5 3 2 2 2 3" xfId="28697"/>
    <cellStyle name="Normal 4 2 5 3 2 2 3" xfId="28698"/>
    <cellStyle name="Normal 4 2 5 3 2 2 4" xfId="28699"/>
    <cellStyle name="Normal 4 2 5 3 2 3" xfId="28700"/>
    <cellStyle name="Normal 4 2 5 3 2 3 2" xfId="28701"/>
    <cellStyle name="Normal 4 2 5 3 2 3 3" xfId="28702"/>
    <cellStyle name="Normal 4 2 5 3 2 4" xfId="28703"/>
    <cellStyle name="Normal 4 2 5 3 2 5" xfId="28704"/>
    <cellStyle name="Normal 4 2 5 3 3" xfId="28705"/>
    <cellStyle name="Normal 4 2 5 3 3 2" xfId="28706"/>
    <cellStyle name="Normal 4 2 5 3 3 2 2" xfId="28707"/>
    <cellStyle name="Normal 4 2 5 3 3 2 3" xfId="28708"/>
    <cellStyle name="Normal 4 2 5 3 3 3" xfId="28709"/>
    <cellStyle name="Normal 4 2 5 3 3 4" xfId="28710"/>
    <cellStyle name="Normal 4 2 5 3 4" xfId="28711"/>
    <cellStyle name="Normal 4 2 5 3 4 2" xfId="28712"/>
    <cellStyle name="Normal 4 2 5 3 4 3" xfId="28713"/>
    <cellStyle name="Normal 4 2 5 3 5" xfId="28714"/>
    <cellStyle name="Normal 4 2 5 3 5 2" xfId="28715"/>
    <cellStyle name="Normal 4 2 5 3 5 3" xfId="28716"/>
    <cellStyle name="Normal 4 2 5 3 6" xfId="28717"/>
    <cellStyle name="Normal 4 2 5 3 6 2" xfId="28718"/>
    <cellStyle name="Normal 4 2 5 3 7" xfId="28719"/>
    <cellStyle name="Normal 4 2 5 4" xfId="28720"/>
    <cellStyle name="Normal 4 2 5 4 2" xfId="28721"/>
    <cellStyle name="Normal 4 2 5 4 2 2" xfId="28722"/>
    <cellStyle name="Normal 4 2 5 4 2 2 2" xfId="28723"/>
    <cellStyle name="Normal 4 2 5 4 2 2 2 2" xfId="28724"/>
    <cellStyle name="Normal 4 2 5 4 2 2 2 3" xfId="28725"/>
    <cellStyle name="Normal 4 2 5 4 2 2 3" xfId="28726"/>
    <cellStyle name="Normal 4 2 5 4 2 2 4" xfId="28727"/>
    <cellStyle name="Normal 4 2 5 4 2 3" xfId="28728"/>
    <cellStyle name="Normal 4 2 5 4 2 3 2" xfId="28729"/>
    <cellStyle name="Normal 4 2 5 4 2 3 3" xfId="28730"/>
    <cellStyle name="Normal 4 2 5 4 2 4" xfId="28731"/>
    <cellStyle name="Normal 4 2 5 4 2 5" xfId="28732"/>
    <cellStyle name="Normal 4 2 5 4 3" xfId="28733"/>
    <cellStyle name="Normal 4 2 5 4 3 2" xfId="28734"/>
    <cellStyle name="Normal 4 2 5 4 3 2 2" xfId="28735"/>
    <cellStyle name="Normal 4 2 5 4 3 2 3" xfId="28736"/>
    <cellStyle name="Normal 4 2 5 4 3 3" xfId="28737"/>
    <cellStyle name="Normal 4 2 5 4 3 4" xfId="28738"/>
    <cellStyle name="Normal 4 2 5 4 4" xfId="28739"/>
    <cellStyle name="Normal 4 2 5 4 4 2" xfId="28740"/>
    <cellStyle name="Normal 4 2 5 4 4 3" xfId="28741"/>
    <cellStyle name="Normal 4 2 5 4 5" xfId="28742"/>
    <cellStyle name="Normal 4 2 5 4 5 2" xfId="28743"/>
    <cellStyle name="Normal 4 2 5 4 5 3" xfId="28744"/>
    <cellStyle name="Normal 4 2 5 4 6" xfId="28745"/>
    <cellStyle name="Normal 4 2 5 4 6 2" xfId="28746"/>
    <cellStyle name="Normal 4 2 5 4 7" xfId="28747"/>
    <cellStyle name="Normal 4 2 5 5" xfId="28748"/>
    <cellStyle name="Normal 4 2 5 5 2" xfId="28749"/>
    <cellStyle name="Normal 4 2 5 5 2 2" xfId="28750"/>
    <cellStyle name="Normal 4 2 5 5 2 2 2" xfId="28751"/>
    <cellStyle name="Normal 4 2 5 5 2 2 3" xfId="28752"/>
    <cellStyle name="Normal 4 2 5 5 2 3" xfId="28753"/>
    <cellStyle name="Normal 4 2 5 5 2 4" xfId="28754"/>
    <cellStyle name="Normal 4 2 5 5 3" xfId="28755"/>
    <cellStyle name="Normal 4 2 5 5 3 2" xfId="28756"/>
    <cellStyle name="Normal 4 2 5 5 3 3" xfId="28757"/>
    <cellStyle name="Normal 4 2 5 5 4" xfId="28758"/>
    <cellStyle name="Normal 4 2 5 5 5" xfId="28759"/>
    <cellStyle name="Normal 4 2 5 6" xfId="28760"/>
    <cellStyle name="Normal 4 2 5 6 2" xfId="28761"/>
    <cellStyle name="Normal 4 2 5 6 2 2" xfId="28762"/>
    <cellStyle name="Normal 4 2 5 6 2 3" xfId="28763"/>
    <cellStyle name="Normal 4 2 5 6 3" xfId="28764"/>
    <cellStyle name="Normal 4 2 5 6 4" xfId="28765"/>
    <cellStyle name="Normal 4 2 5 7" xfId="28766"/>
    <cellStyle name="Normal 4 2 5 7 2" xfId="28767"/>
    <cellStyle name="Normal 4 2 5 7 3" xfId="28768"/>
    <cellStyle name="Normal 4 2 5 8" xfId="28769"/>
    <cellStyle name="Normal 4 2 5 8 2" xfId="28770"/>
    <cellStyle name="Normal 4 2 5 8 3" xfId="28771"/>
    <cellStyle name="Normal 4 2 5 9" xfId="28772"/>
    <cellStyle name="Normal 4 2 5 9 2" xfId="28773"/>
    <cellStyle name="Normal 4 2 5 9 3" xfId="28774"/>
    <cellStyle name="Normal 4 2 6" xfId="28775"/>
    <cellStyle name="Normal 4 2 6 2" xfId="28776"/>
    <cellStyle name="Normal 4 2 6 2 2" xfId="28777"/>
    <cellStyle name="Normal 4 2 6 2 2 2" xfId="28778"/>
    <cellStyle name="Normal 4 2 6 2 2 2 2" xfId="28779"/>
    <cellStyle name="Normal 4 2 6 2 2 2 3" xfId="28780"/>
    <cellStyle name="Normal 4 2 6 2 2 3" xfId="28781"/>
    <cellStyle name="Normal 4 2 6 2 2 4" xfId="28782"/>
    <cellStyle name="Normal 4 2 6 2 3" xfId="28783"/>
    <cellStyle name="Normal 4 2 6 2 3 2" xfId="28784"/>
    <cellStyle name="Normal 4 2 6 2 3 3" xfId="28785"/>
    <cellStyle name="Normal 4 2 6 2 4" xfId="28786"/>
    <cellStyle name="Normal 4 2 6 2 5" xfId="28787"/>
    <cellStyle name="Normal 4 2 6 3" xfId="28788"/>
    <cellStyle name="Normal 4 2 6 3 2" xfId="28789"/>
    <cellStyle name="Normal 4 2 6 3 2 2" xfId="28790"/>
    <cellStyle name="Normal 4 2 6 3 2 3" xfId="28791"/>
    <cellStyle name="Normal 4 2 6 3 3" xfId="28792"/>
    <cellStyle name="Normal 4 2 6 3 4" xfId="28793"/>
    <cellStyle name="Normal 4 2 6 4" xfId="28794"/>
    <cellStyle name="Normal 4 2 6 4 2" xfId="28795"/>
    <cellStyle name="Normal 4 2 6 4 3" xfId="28796"/>
    <cellStyle name="Normal 4 2 6 5" xfId="28797"/>
    <cellStyle name="Normal 4 2 6 5 2" xfId="28798"/>
    <cellStyle name="Normal 4 2 6 5 3" xfId="28799"/>
    <cellStyle name="Normal 4 2 6 6" xfId="28800"/>
    <cellStyle name="Normal 4 2 6 6 2" xfId="28801"/>
    <cellStyle name="Normal 4 2 6 6 3" xfId="28802"/>
    <cellStyle name="Normal 4 2 6 7" xfId="40798"/>
    <cellStyle name="Normal 4 2 7" xfId="28803"/>
    <cellStyle name="Normal 4 2 7 2" xfId="28804"/>
    <cellStyle name="Normal 4 2 7 2 2" xfId="28805"/>
    <cellStyle name="Normal 4 2 7 2 2 2" xfId="28806"/>
    <cellStyle name="Normal 4 2 7 2 2 2 2" xfId="28807"/>
    <cellStyle name="Normal 4 2 7 2 2 2 3" xfId="28808"/>
    <cellStyle name="Normal 4 2 7 2 2 3" xfId="28809"/>
    <cellStyle name="Normal 4 2 7 2 2 4" xfId="28810"/>
    <cellStyle name="Normal 4 2 7 2 3" xfId="28811"/>
    <cellStyle name="Normal 4 2 7 2 3 2" xfId="28812"/>
    <cellStyle name="Normal 4 2 7 2 3 3" xfId="28813"/>
    <cellStyle name="Normal 4 2 7 2 4" xfId="28814"/>
    <cellStyle name="Normal 4 2 7 2 5" xfId="28815"/>
    <cellStyle name="Normal 4 2 7 3" xfId="28816"/>
    <cellStyle name="Normal 4 2 7 3 2" xfId="28817"/>
    <cellStyle name="Normal 4 2 7 3 2 2" xfId="28818"/>
    <cellStyle name="Normal 4 2 7 3 2 3" xfId="28819"/>
    <cellStyle name="Normal 4 2 7 3 3" xfId="28820"/>
    <cellStyle name="Normal 4 2 7 3 4" xfId="28821"/>
    <cellStyle name="Normal 4 2 7 4" xfId="28822"/>
    <cellStyle name="Normal 4 2 7 4 2" xfId="28823"/>
    <cellStyle name="Normal 4 2 7 4 3" xfId="28824"/>
    <cellStyle name="Normal 4 2 7 5" xfId="28825"/>
    <cellStyle name="Normal 4 2 7 5 2" xfId="28826"/>
    <cellStyle name="Normal 4 2 7 5 3" xfId="28827"/>
    <cellStyle name="Normal 4 2 7 6" xfId="28828"/>
    <cellStyle name="Normal 4 2 7 6 2" xfId="28829"/>
    <cellStyle name="Normal 4 2 7 6 3" xfId="28830"/>
    <cellStyle name="Normal 4 2 7 7" xfId="40799"/>
    <cellStyle name="Normal 4 2 8" xfId="28831"/>
    <cellStyle name="Normal 4 2 8 2" xfId="28832"/>
    <cellStyle name="Normal 4 2 8 2 2" xfId="28833"/>
    <cellStyle name="Normal 4 2 8 2 2 2" xfId="28834"/>
    <cellStyle name="Normal 4 2 8 2 2 2 2" xfId="28835"/>
    <cellStyle name="Normal 4 2 8 2 2 2 3" xfId="28836"/>
    <cellStyle name="Normal 4 2 8 2 2 3" xfId="28837"/>
    <cellStyle name="Normal 4 2 8 2 2 4" xfId="28838"/>
    <cellStyle name="Normal 4 2 8 2 3" xfId="28839"/>
    <cellStyle name="Normal 4 2 8 2 3 2" xfId="28840"/>
    <cellStyle name="Normal 4 2 8 2 3 3" xfId="28841"/>
    <cellStyle name="Normal 4 2 8 2 4" xfId="28842"/>
    <cellStyle name="Normal 4 2 8 2 5" xfId="28843"/>
    <cellStyle name="Normal 4 2 8 3" xfId="28844"/>
    <cellStyle name="Normal 4 2 8 3 2" xfId="28845"/>
    <cellStyle name="Normal 4 2 8 3 2 2" xfId="28846"/>
    <cellStyle name="Normal 4 2 8 3 2 3" xfId="28847"/>
    <cellStyle name="Normal 4 2 8 3 3" xfId="28848"/>
    <cellStyle name="Normal 4 2 8 3 4" xfId="28849"/>
    <cellStyle name="Normal 4 2 8 4" xfId="28850"/>
    <cellStyle name="Normal 4 2 8 4 2" xfId="28851"/>
    <cellStyle name="Normal 4 2 8 4 3" xfId="28852"/>
    <cellStyle name="Normal 4 2 8 5" xfId="28853"/>
    <cellStyle name="Normal 4 2 8 5 2" xfId="28854"/>
    <cellStyle name="Normal 4 2 8 5 3" xfId="28855"/>
    <cellStyle name="Normal 4 2 8 6" xfId="28856"/>
    <cellStyle name="Normal 4 2 8 6 2" xfId="28857"/>
    <cellStyle name="Normal 4 2 8 7" xfId="28858"/>
    <cellStyle name="Normal 4 2 9" xfId="28859"/>
    <cellStyle name="Normal 4 2 9 2" xfId="28860"/>
    <cellStyle name="Normal 4 2 9 2 2" xfId="28861"/>
    <cellStyle name="Normal 4 2 9 2 2 2" xfId="28862"/>
    <cellStyle name="Normal 4 2 9 2 2 3" xfId="28863"/>
    <cellStyle name="Normal 4 2 9 2 3" xfId="28864"/>
    <cellStyle name="Normal 4 2 9 2 4" xfId="28865"/>
    <cellStyle name="Normal 4 2 9 3" xfId="28866"/>
    <cellStyle name="Normal 4 2 9 3 2" xfId="28867"/>
    <cellStyle name="Normal 4 2 9 3 3" xfId="28868"/>
    <cellStyle name="Normal 4 2 9 4" xfId="28869"/>
    <cellStyle name="Normal 4 2 9 4 2" xfId="28870"/>
    <cellStyle name="Normal 4 2 9 4 3" xfId="28871"/>
    <cellStyle name="Normal 4 2 9 5" xfId="28872"/>
    <cellStyle name="Normal 4 2 9 5 2" xfId="28873"/>
    <cellStyle name="Normal 4 2 9 6" xfId="28874"/>
    <cellStyle name="Normal 4 3" xfId="28875"/>
    <cellStyle name="Normal 4 3 10" xfId="28876"/>
    <cellStyle name="Normal 4 3 10 2" xfId="28877"/>
    <cellStyle name="Normal 4 3 10 3" xfId="28878"/>
    <cellStyle name="Normal 4 3 11" xfId="28879"/>
    <cellStyle name="Normal 4 3 11 2" xfId="28880"/>
    <cellStyle name="Normal 4 3 11 3" xfId="28881"/>
    <cellStyle name="Normal 4 3 12" xfId="40800"/>
    <cellStyle name="Normal 4 3 2" xfId="28882"/>
    <cellStyle name="Normal 4 3 2 10" xfId="28883"/>
    <cellStyle name="Normal 4 3 2 10 2" xfId="28884"/>
    <cellStyle name="Normal 4 3 2 10 3" xfId="28885"/>
    <cellStyle name="Normal 4 3 2 11" xfId="40801"/>
    <cellStyle name="Normal 4 3 2 2" xfId="28886"/>
    <cellStyle name="Normal 4 3 2 2 10" xfId="40802"/>
    <cellStyle name="Normal 4 3 2 2 2" xfId="28887"/>
    <cellStyle name="Normal 4 3 2 2 2 2" xfId="28888"/>
    <cellStyle name="Normal 4 3 2 2 2 2 2" xfId="28889"/>
    <cellStyle name="Normal 4 3 2 2 2 2 2 2" xfId="28890"/>
    <cellStyle name="Normal 4 3 2 2 2 2 2 2 2" xfId="28891"/>
    <cellStyle name="Normal 4 3 2 2 2 2 2 2 3" xfId="28892"/>
    <cellStyle name="Normal 4 3 2 2 2 2 2 3" xfId="28893"/>
    <cellStyle name="Normal 4 3 2 2 2 2 2 4" xfId="28894"/>
    <cellStyle name="Normal 4 3 2 2 2 2 3" xfId="28895"/>
    <cellStyle name="Normal 4 3 2 2 2 2 3 2" xfId="28896"/>
    <cellStyle name="Normal 4 3 2 2 2 2 3 3" xfId="28897"/>
    <cellStyle name="Normal 4 3 2 2 2 2 4" xfId="28898"/>
    <cellStyle name="Normal 4 3 2 2 2 2 5" xfId="28899"/>
    <cellStyle name="Normal 4 3 2 2 2 3" xfId="28900"/>
    <cellStyle name="Normal 4 3 2 2 2 3 2" xfId="28901"/>
    <cellStyle name="Normal 4 3 2 2 2 3 2 2" xfId="28902"/>
    <cellStyle name="Normal 4 3 2 2 2 3 2 3" xfId="28903"/>
    <cellStyle name="Normal 4 3 2 2 2 3 3" xfId="28904"/>
    <cellStyle name="Normal 4 3 2 2 2 3 4" xfId="28905"/>
    <cellStyle name="Normal 4 3 2 2 2 4" xfId="28906"/>
    <cellStyle name="Normal 4 3 2 2 2 4 2" xfId="28907"/>
    <cellStyle name="Normal 4 3 2 2 2 4 3" xfId="28908"/>
    <cellStyle name="Normal 4 3 2 2 2 5" xfId="28909"/>
    <cellStyle name="Normal 4 3 2 2 2 5 2" xfId="28910"/>
    <cellStyle name="Normal 4 3 2 2 2 5 3" xfId="28911"/>
    <cellStyle name="Normal 4 3 2 2 2 6" xfId="28912"/>
    <cellStyle name="Normal 4 3 2 2 2 6 2" xfId="28913"/>
    <cellStyle name="Normal 4 3 2 2 2 6 3" xfId="28914"/>
    <cellStyle name="Normal 4 3 2 2 2 7" xfId="40803"/>
    <cellStyle name="Normal 4 3 2 2 3" xfId="28915"/>
    <cellStyle name="Normal 4 3 2 2 3 2" xfId="28916"/>
    <cellStyle name="Normal 4 3 2 2 3 2 2" xfId="28917"/>
    <cellStyle name="Normal 4 3 2 2 3 2 2 2" xfId="28918"/>
    <cellStyle name="Normal 4 3 2 2 3 2 2 2 2" xfId="28919"/>
    <cellStyle name="Normal 4 3 2 2 3 2 2 2 3" xfId="28920"/>
    <cellStyle name="Normal 4 3 2 2 3 2 2 3" xfId="28921"/>
    <cellStyle name="Normal 4 3 2 2 3 2 2 4" xfId="28922"/>
    <cellStyle name="Normal 4 3 2 2 3 2 3" xfId="28923"/>
    <cellStyle name="Normal 4 3 2 2 3 2 3 2" xfId="28924"/>
    <cellStyle name="Normal 4 3 2 2 3 2 3 3" xfId="28925"/>
    <cellStyle name="Normal 4 3 2 2 3 2 4" xfId="28926"/>
    <cellStyle name="Normal 4 3 2 2 3 2 5" xfId="28927"/>
    <cellStyle name="Normal 4 3 2 2 3 3" xfId="28928"/>
    <cellStyle name="Normal 4 3 2 2 3 3 2" xfId="28929"/>
    <cellStyle name="Normal 4 3 2 2 3 3 2 2" xfId="28930"/>
    <cellStyle name="Normal 4 3 2 2 3 3 2 3" xfId="28931"/>
    <cellStyle name="Normal 4 3 2 2 3 3 3" xfId="28932"/>
    <cellStyle name="Normal 4 3 2 2 3 3 4" xfId="28933"/>
    <cellStyle name="Normal 4 3 2 2 3 4" xfId="28934"/>
    <cellStyle name="Normal 4 3 2 2 3 4 2" xfId="28935"/>
    <cellStyle name="Normal 4 3 2 2 3 4 3" xfId="28936"/>
    <cellStyle name="Normal 4 3 2 2 3 5" xfId="28937"/>
    <cellStyle name="Normal 4 3 2 2 3 5 2" xfId="28938"/>
    <cellStyle name="Normal 4 3 2 2 3 5 3" xfId="28939"/>
    <cellStyle name="Normal 4 3 2 2 3 6" xfId="28940"/>
    <cellStyle name="Normal 4 3 2 2 3 6 2" xfId="28941"/>
    <cellStyle name="Normal 4 3 2 2 3 7" xfId="28942"/>
    <cellStyle name="Normal 4 3 2 2 4" xfId="28943"/>
    <cellStyle name="Normal 4 3 2 2 4 2" xfId="28944"/>
    <cellStyle name="Normal 4 3 2 2 4 2 2" xfId="28945"/>
    <cellStyle name="Normal 4 3 2 2 4 2 2 2" xfId="28946"/>
    <cellStyle name="Normal 4 3 2 2 4 2 2 2 2" xfId="28947"/>
    <cellStyle name="Normal 4 3 2 2 4 2 2 2 3" xfId="28948"/>
    <cellStyle name="Normal 4 3 2 2 4 2 2 3" xfId="28949"/>
    <cellStyle name="Normal 4 3 2 2 4 2 2 4" xfId="28950"/>
    <cellStyle name="Normal 4 3 2 2 4 2 3" xfId="28951"/>
    <cellStyle name="Normal 4 3 2 2 4 2 3 2" xfId="28952"/>
    <cellStyle name="Normal 4 3 2 2 4 2 3 3" xfId="28953"/>
    <cellStyle name="Normal 4 3 2 2 4 2 4" xfId="28954"/>
    <cellStyle name="Normal 4 3 2 2 4 2 5" xfId="28955"/>
    <cellStyle name="Normal 4 3 2 2 4 3" xfId="28956"/>
    <cellStyle name="Normal 4 3 2 2 4 3 2" xfId="28957"/>
    <cellStyle name="Normal 4 3 2 2 4 3 2 2" xfId="28958"/>
    <cellStyle name="Normal 4 3 2 2 4 3 2 3" xfId="28959"/>
    <cellStyle name="Normal 4 3 2 2 4 3 3" xfId="28960"/>
    <cellStyle name="Normal 4 3 2 2 4 3 4" xfId="28961"/>
    <cellStyle name="Normal 4 3 2 2 4 4" xfId="28962"/>
    <cellStyle name="Normal 4 3 2 2 4 4 2" xfId="28963"/>
    <cellStyle name="Normal 4 3 2 2 4 4 3" xfId="28964"/>
    <cellStyle name="Normal 4 3 2 2 4 5" xfId="28965"/>
    <cellStyle name="Normal 4 3 2 2 4 5 2" xfId="28966"/>
    <cellStyle name="Normal 4 3 2 2 4 5 3" xfId="28967"/>
    <cellStyle name="Normal 4 3 2 2 4 6" xfId="28968"/>
    <cellStyle name="Normal 4 3 2 2 4 6 2" xfId="28969"/>
    <cellStyle name="Normal 4 3 2 2 4 7" xfId="28970"/>
    <cellStyle name="Normal 4 3 2 2 5" xfId="28971"/>
    <cellStyle name="Normal 4 3 2 2 5 2" xfId="28972"/>
    <cellStyle name="Normal 4 3 2 2 5 2 2" xfId="28973"/>
    <cellStyle name="Normal 4 3 2 2 5 2 2 2" xfId="28974"/>
    <cellStyle name="Normal 4 3 2 2 5 2 2 3" xfId="28975"/>
    <cellStyle name="Normal 4 3 2 2 5 2 3" xfId="28976"/>
    <cellStyle name="Normal 4 3 2 2 5 2 4" xfId="28977"/>
    <cellStyle name="Normal 4 3 2 2 5 3" xfId="28978"/>
    <cellStyle name="Normal 4 3 2 2 5 3 2" xfId="28979"/>
    <cellStyle name="Normal 4 3 2 2 5 3 3" xfId="28980"/>
    <cellStyle name="Normal 4 3 2 2 5 4" xfId="28981"/>
    <cellStyle name="Normal 4 3 2 2 5 5" xfId="28982"/>
    <cellStyle name="Normal 4 3 2 2 6" xfId="28983"/>
    <cellStyle name="Normal 4 3 2 2 6 2" xfId="28984"/>
    <cellStyle name="Normal 4 3 2 2 6 2 2" xfId="28985"/>
    <cellStyle name="Normal 4 3 2 2 6 2 3" xfId="28986"/>
    <cellStyle name="Normal 4 3 2 2 6 3" xfId="28987"/>
    <cellStyle name="Normal 4 3 2 2 6 4" xfId="28988"/>
    <cellStyle name="Normal 4 3 2 2 7" xfId="28989"/>
    <cellStyle name="Normal 4 3 2 2 7 2" xfId="28990"/>
    <cellStyle name="Normal 4 3 2 2 7 3" xfId="28991"/>
    <cellStyle name="Normal 4 3 2 2 8" xfId="28992"/>
    <cellStyle name="Normal 4 3 2 2 8 2" xfId="28993"/>
    <cellStyle name="Normal 4 3 2 2 8 3" xfId="28994"/>
    <cellStyle name="Normal 4 3 2 2 9" xfId="28995"/>
    <cellStyle name="Normal 4 3 2 2 9 2" xfId="28996"/>
    <cellStyle name="Normal 4 3 2 2 9 3" xfId="28997"/>
    <cellStyle name="Normal 4 3 2 3" xfId="28998"/>
    <cellStyle name="Normal 4 3 2 3 2" xfId="28999"/>
    <cellStyle name="Normal 4 3 2 3 2 2" xfId="29000"/>
    <cellStyle name="Normal 4 3 2 3 2 2 2" xfId="29001"/>
    <cellStyle name="Normal 4 3 2 3 2 2 2 2" xfId="29002"/>
    <cellStyle name="Normal 4 3 2 3 2 2 2 3" xfId="29003"/>
    <cellStyle name="Normal 4 3 2 3 2 2 3" xfId="29004"/>
    <cellStyle name="Normal 4 3 2 3 2 2 4" xfId="29005"/>
    <cellStyle name="Normal 4 3 2 3 2 3" xfId="29006"/>
    <cellStyle name="Normal 4 3 2 3 2 3 2" xfId="29007"/>
    <cellStyle name="Normal 4 3 2 3 2 3 3" xfId="29008"/>
    <cellStyle name="Normal 4 3 2 3 2 4" xfId="29009"/>
    <cellStyle name="Normal 4 3 2 3 2 5" xfId="29010"/>
    <cellStyle name="Normal 4 3 2 3 3" xfId="29011"/>
    <cellStyle name="Normal 4 3 2 3 3 2" xfId="29012"/>
    <cellStyle name="Normal 4 3 2 3 3 2 2" xfId="29013"/>
    <cellStyle name="Normal 4 3 2 3 3 2 3" xfId="29014"/>
    <cellStyle name="Normal 4 3 2 3 3 3" xfId="29015"/>
    <cellStyle name="Normal 4 3 2 3 3 4" xfId="29016"/>
    <cellStyle name="Normal 4 3 2 3 4" xfId="29017"/>
    <cellStyle name="Normal 4 3 2 3 4 2" xfId="29018"/>
    <cellStyle name="Normal 4 3 2 3 4 3" xfId="29019"/>
    <cellStyle name="Normal 4 3 2 3 5" xfId="29020"/>
    <cellStyle name="Normal 4 3 2 3 5 2" xfId="29021"/>
    <cellStyle name="Normal 4 3 2 3 5 3" xfId="29022"/>
    <cellStyle name="Normal 4 3 2 3 6" xfId="29023"/>
    <cellStyle name="Normal 4 3 2 3 6 2" xfId="29024"/>
    <cellStyle name="Normal 4 3 2 3 6 3" xfId="29025"/>
    <cellStyle name="Normal 4 3 2 3 7" xfId="40804"/>
    <cellStyle name="Normal 4 3 2 4" xfId="29026"/>
    <cellStyle name="Normal 4 3 2 4 2" xfId="29027"/>
    <cellStyle name="Normal 4 3 2 4 2 2" xfId="29028"/>
    <cellStyle name="Normal 4 3 2 4 2 2 2" xfId="29029"/>
    <cellStyle name="Normal 4 3 2 4 2 2 2 2" xfId="29030"/>
    <cellStyle name="Normal 4 3 2 4 2 2 2 3" xfId="29031"/>
    <cellStyle name="Normal 4 3 2 4 2 2 3" xfId="29032"/>
    <cellStyle name="Normal 4 3 2 4 2 2 4" xfId="29033"/>
    <cellStyle name="Normal 4 3 2 4 2 3" xfId="29034"/>
    <cellStyle name="Normal 4 3 2 4 2 3 2" xfId="29035"/>
    <cellStyle name="Normal 4 3 2 4 2 3 3" xfId="29036"/>
    <cellStyle name="Normal 4 3 2 4 2 4" xfId="29037"/>
    <cellStyle name="Normal 4 3 2 4 2 5" xfId="29038"/>
    <cellStyle name="Normal 4 3 2 4 3" xfId="29039"/>
    <cellStyle name="Normal 4 3 2 4 3 2" xfId="29040"/>
    <cellStyle name="Normal 4 3 2 4 3 2 2" xfId="29041"/>
    <cellStyle name="Normal 4 3 2 4 3 2 3" xfId="29042"/>
    <cellStyle name="Normal 4 3 2 4 3 3" xfId="29043"/>
    <cellStyle name="Normal 4 3 2 4 3 4" xfId="29044"/>
    <cellStyle name="Normal 4 3 2 4 4" xfId="29045"/>
    <cellStyle name="Normal 4 3 2 4 4 2" xfId="29046"/>
    <cellStyle name="Normal 4 3 2 4 4 3" xfId="29047"/>
    <cellStyle name="Normal 4 3 2 4 5" xfId="29048"/>
    <cellStyle name="Normal 4 3 2 4 5 2" xfId="29049"/>
    <cellStyle name="Normal 4 3 2 4 5 3" xfId="29050"/>
    <cellStyle name="Normal 4 3 2 4 6" xfId="29051"/>
    <cellStyle name="Normal 4 3 2 4 6 2" xfId="29052"/>
    <cellStyle name="Normal 4 3 2 4 7" xfId="29053"/>
    <cellStyle name="Normal 4 3 2 5" xfId="29054"/>
    <cellStyle name="Normal 4 3 2 5 2" xfId="29055"/>
    <cellStyle name="Normal 4 3 2 5 2 2" xfId="29056"/>
    <cellStyle name="Normal 4 3 2 5 2 2 2" xfId="29057"/>
    <cellStyle name="Normal 4 3 2 5 2 2 2 2" xfId="29058"/>
    <cellStyle name="Normal 4 3 2 5 2 2 2 3" xfId="29059"/>
    <cellStyle name="Normal 4 3 2 5 2 2 3" xfId="29060"/>
    <cellStyle name="Normal 4 3 2 5 2 2 4" xfId="29061"/>
    <cellStyle name="Normal 4 3 2 5 2 3" xfId="29062"/>
    <cellStyle name="Normal 4 3 2 5 2 3 2" xfId="29063"/>
    <cellStyle name="Normal 4 3 2 5 2 3 3" xfId="29064"/>
    <cellStyle name="Normal 4 3 2 5 2 4" xfId="29065"/>
    <cellStyle name="Normal 4 3 2 5 2 5" xfId="29066"/>
    <cellStyle name="Normal 4 3 2 5 3" xfId="29067"/>
    <cellStyle name="Normal 4 3 2 5 3 2" xfId="29068"/>
    <cellStyle name="Normal 4 3 2 5 3 2 2" xfId="29069"/>
    <cellStyle name="Normal 4 3 2 5 3 2 3" xfId="29070"/>
    <cellStyle name="Normal 4 3 2 5 3 3" xfId="29071"/>
    <cellStyle name="Normal 4 3 2 5 3 4" xfId="29072"/>
    <cellStyle name="Normal 4 3 2 5 4" xfId="29073"/>
    <cellStyle name="Normal 4 3 2 5 4 2" xfId="29074"/>
    <cellStyle name="Normal 4 3 2 5 4 3" xfId="29075"/>
    <cellStyle name="Normal 4 3 2 5 5" xfId="29076"/>
    <cellStyle name="Normal 4 3 2 5 5 2" xfId="29077"/>
    <cellStyle name="Normal 4 3 2 5 5 3" xfId="29078"/>
    <cellStyle name="Normal 4 3 2 5 6" xfId="29079"/>
    <cellStyle name="Normal 4 3 2 5 6 2" xfId="29080"/>
    <cellStyle name="Normal 4 3 2 5 7" xfId="29081"/>
    <cellStyle name="Normal 4 3 2 6" xfId="29082"/>
    <cellStyle name="Normal 4 3 2 6 2" xfId="29083"/>
    <cellStyle name="Normal 4 3 2 6 2 2" xfId="29084"/>
    <cellStyle name="Normal 4 3 2 6 2 2 2" xfId="29085"/>
    <cellStyle name="Normal 4 3 2 6 2 2 3" xfId="29086"/>
    <cellStyle name="Normal 4 3 2 6 2 3" xfId="29087"/>
    <cellStyle name="Normal 4 3 2 6 2 4" xfId="29088"/>
    <cellStyle name="Normal 4 3 2 6 3" xfId="29089"/>
    <cellStyle name="Normal 4 3 2 6 3 2" xfId="29090"/>
    <cellStyle name="Normal 4 3 2 6 3 3" xfId="29091"/>
    <cellStyle name="Normal 4 3 2 6 4" xfId="29092"/>
    <cellStyle name="Normal 4 3 2 6 5" xfId="29093"/>
    <cellStyle name="Normal 4 3 2 7" xfId="29094"/>
    <cellStyle name="Normal 4 3 2 7 2" xfId="29095"/>
    <cellStyle name="Normal 4 3 2 7 2 2" xfId="29096"/>
    <cellStyle name="Normal 4 3 2 7 2 3" xfId="29097"/>
    <cellStyle name="Normal 4 3 2 7 3" xfId="29098"/>
    <cellStyle name="Normal 4 3 2 7 4" xfId="29099"/>
    <cellStyle name="Normal 4 3 2 8" xfId="29100"/>
    <cellStyle name="Normal 4 3 2 8 2" xfId="29101"/>
    <cellStyle name="Normal 4 3 2 8 3" xfId="29102"/>
    <cellStyle name="Normal 4 3 2 9" xfId="29103"/>
    <cellStyle name="Normal 4 3 2 9 2" xfId="29104"/>
    <cellStyle name="Normal 4 3 2 9 3" xfId="29105"/>
    <cellStyle name="Normal 4 3 3" xfId="29106"/>
    <cellStyle name="Normal 4 3 3 10" xfId="40805"/>
    <cellStyle name="Normal 4 3 3 2" xfId="29107"/>
    <cellStyle name="Normal 4 3 3 2 2" xfId="29108"/>
    <cellStyle name="Normal 4 3 3 2 2 2" xfId="29109"/>
    <cellStyle name="Normal 4 3 3 2 2 2 2" xfId="29110"/>
    <cellStyle name="Normal 4 3 3 2 2 2 2 2" xfId="29111"/>
    <cellStyle name="Normal 4 3 3 2 2 2 2 3" xfId="29112"/>
    <cellStyle name="Normal 4 3 3 2 2 2 3" xfId="29113"/>
    <cellStyle name="Normal 4 3 3 2 2 2 4" xfId="29114"/>
    <cellStyle name="Normal 4 3 3 2 2 3" xfId="29115"/>
    <cellStyle name="Normal 4 3 3 2 2 3 2" xfId="29116"/>
    <cellStyle name="Normal 4 3 3 2 2 3 3" xfId="29117"/>
    <cellStyle name="Normal 4 3 3 2 2 4" xfId="29118"/>
    <cellStyle name="Normal 4 3 3 2 2 5" xfId="29119"/>
    <cellStyle name="Normal 4 3 3 2 3" xfId="29120"/>
    <cellStyle name="Normal 4 3 3 2 3 2" xfId="29121"/>
    <cellStyle name="Normal 4 3 3 2 3 2 2" xfId="29122"/>
    <cellStyle name="Normal 4 3 3 2 3 2 3" xfId="29123"/>
    <cellStyle name="Normal 4 3 3 2 3 3" xfId="29124"/>
    <cellStyle name="Normal 4 3 3 2 3 4" xfId="29125"/>
    <cellStyle name="Normal 4 3 3 2 4" xfId="29126"/>
    <cellStyle name="Normal 4 3 3 2 4 2" xfId="29127"/>
    <cellStyle name="Normal 4 3 3 2 4 3" xfId="29128"/>
    <cellStyle name="Normal 4 3 3 2 5" xfId="29129"/>
    <cellStyle name="Normal 4 3 3 2 5 2" xfId="29130"/>
    <cellStyle name="Normal 4 3 3 2 5 3" xfId="29131"/>
    <cellStyle name="Normal 4 3 3 2 6" xfId="29132"/>
    <cellStyle name="Normal 4 3 3 2 6 2" xfId="29133"/>
    <cellStyle name="Normal 4 3 3 2 6 3" xfId="29134"/>
    <cellStyle name="Normal 4 3 3 2 7" xfId="40806"/>
    <cellStyle name="Normal 4 3 3 3" xfId="29135"/>
    <cellStyle name="Normal 4 3 3 3 2" xfId="29136"/>
    <cellStyle name="Normal 4 3 3 3 2 2" xfId="29137"/>
    <cellStyle name="Normal 4 3 3 3 2 2 2" xfId="29138"/>
    <cellStyle name="Normal 4 3 3 3 2 2 2 2" xfId="29139"/>
    <cellStyle name="Normal 4 3 3 3 2 2 2 3" xfId="29140"/>
    <cellStyle name="Normal 4 3 3 3 2 2 3" xfId="29141"/>
    <cellStyle name="Normal 4 3 3 3 2 2 4" xfId="29142"/>
    <cellStyle name="Normal 4 3 3 3 2 3" xfId="29143"/>
    <cellStyle name="Normal 4 3 3 3 2 3 2" xfId="29144"/>
    <cellStyle name="Normal 4 3 3 3 2 3 3" xfId="29145"/>
    <cellStyle name="Normal 4 3 3 3 2 4" xfId="29146"/>
    <cellStyle name="Normal 4 3 3 3 2 5" xfId="29147"/>
    <cellStyle name="Normal 4 3 3 3 3" xfId="29148"/>
    <cellStyle name="Normal 4 3 3 3 3 2" xfId="29149"/>
    <cellStyle name="Normal 4 3 3 3 3 2 2" xfId="29150"/>
    <cellStyle name="Normal 4 3 3 3 3 2 3" xfId="29151"/>
    <cellStyle name="Normal 4 3 3 3 3 3" xfId="29152"/>
    <cellStyle name="Normal 4 3 3 3 3 4" xfId="29153"/>
    <cellStyle name="Normal 4 3 3 3 4" xfId="29154"/>
    <cellStyle name="Normal 4 3 3 3 4 2" xfId="29155"/>
    <cellStyle name="Normal 4 3 3 3 4 3" xfId="29156"/>
    <cellStyle name="Normal 4 3 3 3 5" xfId="29157"/>
    <cellStyle name="Normal 4 3 3 3 5 2" xfId="29158"/>
    <cellStyle name="Normal 4 3 3 3 5 3" xfId="29159"/>
    <cellStyle name="Normal 4 3 3 3 6" xfId="29160"/>
    <cellStyle name="Normal 4 3 3 3 6 2" xfId="29161"/>
    <cellStyle name="Normal 4 3 3 3 7" xfId="29162"/>
    <cellStyle name="Normal 4 3 3 4" xfId="29163"/>
    <cellStyle name="Normal 4 3 3 4 2" xfId="29164"/>
    <cellStyle name="Normal 4 3 3 4 2 2" xfId="29165"/>
    <cellStyle name="Normal 4 3 3 4 2 2 2" xfId="29166"/>
    <cellStyle name="Normal 4 3 3 4 2 2 2 2" xfId="29167"/>
    <cellStyle name="Normal 4 3 3 4 2 2 2 3" xfId="29168"/>
    <cellStyle name="Normal 4 3 3 4 2 2 3" xfId="29169"/>
    <cellStyle name="Normal 4 3 3 4 2 2 4" xfId="29170"/>
    <cellStyle name="Normal 4 3 3 4 2 3" xfId="29171"/>
    <cellStyle name="Normal 4 3 3 4 2 3 2" xfId="29172"/>
    <cellStyle name="Normal 4 3 3 4 2 3 3" xfId="29173"/>
    <cellStyle name="Normal 4 3 3 4 2 4" xfId="29174"/>
    <cellStyle name="Normal 4 3 3 4 2 5" xfId="29175"/>
    <cellStyle name="Normal 4 3 3 4 3" xfId="29176"/>
    <cellStyle name="Normal 4 3 3 4 3 2" xfId="29177"/>
    <cellStyle name="Normal 4 3 3 4 3 2 2" xfId="29178"/>
    <cellStyle name="Normal 4 3 3 4 3 2 3" xfId="29179"/>
    <cellStyle name="Normal 4 3 3 4 3 3" xfId="29180"/>
    <cellStyle name="Normal 4 3 3 4 3 4" xfId="29181"/>
    <cellStyle name="Normal 4 3 3 4 4" xfId="29182"/>
    <cellStyle name="Normal 4 3 3 4 4 2" xfId="29183"/>
    <cellStyle name="Normal 4 3 3 4 4 3" xfId="29184"/>
    <cellStyle name="Normal 4 3 3 4 5" xfId="29185"/>
    <cellStyle name="Normal 4 3 3 4 5 2" xfId="29186"/>
    <cellStyle name="Normal 4 3 3 4 5 3" xfId="29187"/>
    <cellStyle name="Normal 4 3 3 4 6" xfId="29188"/>
    <cellStyle name="Normal 4 3 3 4 6 2" xfId="29189"/>
    <cellStyle name="Normal 4 3 3 4 7" xfId="29190"/>
    <cellStyle name="Normal 4 3 3 5" xfId="29191"/>
    <cellStyle name="Normal 4 3 3 5 2" xfId="29192"/>
    <cellStyle name="Normal 4 3 3 5 2 2" xfId="29193"/>
    <cellStyle name="Normal 4 3 3 5 2 2 2" xfId="29194"/>
    <cellStyle name="Normal 4 3 3 5 2 2 3" xfId="29195"/>
    <cellStyle name="Normal 4 3 3 5 2 3" xfId="29196"/>
    <cellStyle name="Normal 4 3 3 5 2 4" xfId="29197"/>
    <cellStyle name="Normal 4 3 3 5 3" xfId="29198"/>
    <cellStyle name="Normal 4 3 3 5 3 2" xfId="29199"/>
    <cellStyle name="Normal 4 3 3 5 3 3" xfId="29200"/>
    <cellStyle name="Normal 4 3 3 5 4" xfId="29201"/>
    <cellStyle name="Normal 4 3 3 5 5" xfId="29202"/>
    <cellStyle name="Normal 4 3 3 6" xfId="29203"/>
    <cellStyle name="Normal 4 3 3 6 2" xfId="29204"/>
    <cellStyle name="Normal 4 3 3 6 2 2" xfId="29205"/>
    <cellStyle name="Normal 4 3 3 6 2 3" xfId="29206"/>
    <cellStyle name="Normal 4 3 3 6 3" xfId="29207"/>
    <cellStyle name="Normal 4 3 3 6 4" xfId="29208"/>
    <cellStyle name="Normal 4 3 3 7" xfId="29209"/>
    <cellStyle name="Normal 4 3 3 7 2" xfId="29210"/>
    <cellStyle name="Normal 4 3 3 7 3" xfId="29211"/>
    <cellStyle name="Normal 4 3 3 8" xfId="29212"/>
    <cellStyle name="Normal 4 3 3 8 2" xfId="29213"/>
    <cellStyle name="Normal 4 3 3 8 3" xfId="29214"/>
    <cellStyle name="Normal 4 3 3 9" xfId="29215"/>
    <cellStyle name="Normal 4 3 3 9 2" xfId="29216"/>
    <cellStyle name="Normal 4 3 3 9 3" xfId="29217"/>
    <cellStyle name="Normal 4 3 4" xfId="29218"/>
    <cellStyle name="Normal 4 3 4 2" xfId="29219"/>
    <cellStyle name="Normal 4 3 4 2 2" xfId="29220"/>
    <cellStyle name="Normal 4 3 4 2 2 2" xfId="29221"/>
    <cellStyle name="Normal 4 3 4 2 2 2 2" xfId="29222"/>
    <cellStyle name="Normal 4 3 4 2 2 2 3" xfId="29223"/>
    <cellStyle name="Normal 4 3 4 2 2 3" xfId="29224"/>
    <cellStyle name="Normal 4 3 4 2 2 4" xfId="29225"/>
    <cellStyle name="Normal 4 3 4 2 3" xfId="29226"/>
    <cellStyle name="Normal 4 3 4 2 3 2" xfId="29227"/>
    <cellStyle name="Normal 4 3 4 2 3 3" xfId="29228"/>
    <cellStyle name="Normal 4 3 4 2 4" xfId="29229"/>
    <cellStyle name="Normal 4 3 4 2 5" xfId="29230"/>
    <cellStyle name="Normal 4 3 4 3" xfId="29231"/>
    <cellStyle name="Normal 4 3 4 3 2" xfId="29232"/>
    <cellStyle name="Normal 4 3 4 3 2 2" xfId="29233"/>
    <cellStyle name="Normal 4 3 4 3 2 3" xfId="29234"/>
    <cellStyle name="Normal 4 3 4 3 3" xfId="29235"/>
    <cellStyle name="Normal 4 3 4 3 4" xfId="29236"/>
    <cellStyle name="Normal 4 3 4 4" xfId="29237"/>
    <cellStyle name="Normal 4 3 4 4 2" xfId="29238"/>
    <cellStyle name="Normal 4 3 4 4 3" xfId="29239"/>
    <cellStyle name="Normal 4 3 4 5" xfId="29240"/>
    <cellStyle name="Normal 4 3 4 5 2" xfId="29241"/>
    <cellStyle name="Normal 4 3 4 5 3" xfId="29242"/>
    <cellStyle name="Normal 4 3 4 6" xfId="29243"/>
    <cellStyle name="Normal 4 3 4 6 2" xfId="29244"/>
    <cellStyle name="Normal 4 3 4 6 3" xfId="29245"/>
    <cellStyle name="Normal 4 3 4 7" xfId="40807"/>
    <cellStyle name="Normal 4 3 5" xfId="29246"/>
    <cellStyle name="Normal 4 3 5 2" xfId="29247"/>
    <cellStyle name="Normal 4 3 5 2 2" xfId="29248"/>
    <cellStyle name="Normal 4 3 5 2 2 2" xfId="29249"/>
    <cellStyle name="Normal 4 3 5 2 2 2 2" xfId="29250"/>
    <cellStyle name="Normal 4 3 5 2 2 2 3" xfId="29251"/>
    <cellStyle name="Normal 4 3 5 2 2 3" xfId="29252"/>
    <cellStyle name="Normal 4 3 5 2 2 4" xfId="29253"/>
    <cellStyle name="Normal 4 3 5 2 3" xfId="29254"/>
    <cellStyle name="Normal 4 3 5 2 3 2" xfId="29255"/>
    <cellStyle name="Normal 4 3 5 2 3 3" xfId="29256"/>
    <cellStyle name="Normal 4 3 5 2 4" xfId="29257"/>
    <cellStyle name="Normal 4 3 5 2 5" xfId="29258"/>
    <cellStyle name="Normal 4 3 5 3" xfId="29259"/>
    <cellStyle name="Normal 4 3 5 3 2" xfId="29260"/>
    <cellStyle name="Normal 4 3 5 3 2 2" xfId="29261"/>
    <cellStyle name="Normal 4 3 5 3 2 3" xfId="29262"/>
    <cellStyle name="Normal 4 3 5 3 3" xfId="29263"/>
    <cellStyle name="Normal 4 3 5 3 4" xfId="29264"/>
    <cellStyle name="Normal 4 3 5 4" xfId="29265"/>
    <cellStyle name="Normal 4 3 5 4 2" xfId="29266"/>
    <cellStyle name="Normal 4 3 5 4 3" xfId="29267"/>
    <cellStyle name="Normal 4 3 5 5" xfId="29268"/>
    <cellStyle name="Normal 4 3 5 5 2" xfId="29269"/>
    <cellStyle name="Normal 4 3 5 5 3" xfId="29270"/>
    <cellStyle name="Normal 4 3 5 6" xfId="29271"/>
    <cellStyle name="Normal 4 3 5 6 2" xfId="29272"/>
    <cellStyle name="Normal 4 3 5 7" xfId="29273"/>
    <cellStyle name="Normal 4 3 6" xfId="29274"/>
    <cellStyle name="Normal 4 3 6 2" xfId="29275"/>
    <cellStyle name="Normal 4 3 6 2 2" xfId="29276"/>
    <cellStyle name="Normal 4 3 6 2 2 2" xfId="29277"/>
    <cellStyle name="Normal 4 3 6 2 2 2 2" xfId="29278"/>
    <cellStyle name="Normal 4 3 6 2 2 2 3" xfId="29279"/>
    <cellStyle name="Normal 4 3 6 2 2 3" xfId="29280"/>
    <cellStyle name="Normal 4 3 6 2 2 4" xfId="29281"/>
    <cellStyle name="Normal 4 3 6 2 3" xfId="29282"/>
    <cellStyle name="Normal 4 3 6 2 3 2" xfId="29283"/>
    <cellStyle name="Normal 4 3 6 2 3 3" xfId="29284"/>
    <cellStyle name="Normal 4 3 6 2 4" xfId="29285"/>
    <cellStyle name="Normal 4 3 6 2 5" xfId="29286"/>
    <cellStyle name="Normal 4 3 6 3" xfId="29287"/>
    <cellStyle name="Normal 4 3 6 3 2" xfId="29288"/>
    <cellStyle name="Normal 4 3 6 3 2 2" xfId="29289"/>
    <cellStyle name="Normal 4 3 6 3 2 3" xfId="29290"/>
    <cellStyle name="Normal 4 3 6 3 3" xfId="29291"/>
    <cellStyle name="Normal 4 3 6 3 4" xfId="29292"/>
    <cellStyle name="Normal 4 3 6 4" xfId="29293"/>
    <cellStyle name="Normal 4 3 6 4 2" xfId="29294"/>
    <cellStyle name="Normal 4 3 6 4 3" xfId="29295"/>
    <cellStyle name="Normal 4 3 6 5" xfId="29296"/>
    <cellStyle name="Normal 4 3 6 5 2" xfId="29297"/>
    <cellStyle name="Normal 4 3 6 5 3" xfId="29298"/>
    <cellStyle name="Normal 4 3 6 6" xfId="29299"/>
    <cellStyle name="Normal 4 3 6 6 2" xfId="29300"/>
    <cellStyle name="Normal 4 3 6 7" xfId="29301"/>
    <cellStyle name="Normal 4 3 7" xfId="29302"/>
    <cellStyle name="Normal 4 3 7 2" xfId="29303"/>
    <cellStyle name="Normal 4 3 7 2 2" xfId="29304"/>
    <cellStyle name="Normal 4 3 7 2 2 2" xfId="29305"/>
    <cellStyle name="Normal 4 3 7 2 2 3" xfId="29306"/>
    <cellStyle name="Normal 4 3 7 2 3" xfId="29307"/>
    <cellStyle name="Normal 4 3 7 2 4" xfId="29308"/>
    <cellStyle name="Normal 4 3 7 3" xfId="29309"/>
    <cellStyle name="Normal 4 3 7 3 2" xfId="29310"/>
    <cellStyle name="Normal 4 3 7 3 3" xfId="29311"/>
    <cellStyle name="Normal 4 3 7 4" xfId="29312"/>
    <cellStyle name="Normal 4 3 7 5" xfId="29313"/>
    <cellStyle name="Normal 4 3 8" xfId="29314"/>
    <cellStyle name="Normal 4 3 8 2" xfId="29315"/>
    <cellStyle name="Normal 4 3 8 2 2" xfId="29316"/>
    <cellStyle name="Normal 4 3 8 2 3" xfId="29317"/>
    <cellStyle name="Normal 4 3 8 3" xfId="29318"/>
    <cellStyle name="Normal 4 3 8 4" xfId="29319"/>
    <cellStyle name="Normal 4 3 9" xfId="29320"/>
    <cellStyle name="Normal 4 3 9 2" xfId="29321"/>
    <cellStyle name="Normal 4 3 9 3" xfId="29322"/>
    <cellStyle name="Normal 4 4" xfId="29323"/>
    <cellStyle name="Normal 4 4 10" xfId="29324"/>
    <cellStyle name="Normal 4 4 10 2" xfId="29325"/>
    <cellStyle name="Normal 4 4 10 3" xfId="29326"/>
    <cellStyle name="Normal 4 4 11" xfId="40808"/>
    <cellStyle name="Normal 4 4 2" xfId="29327"/>
    <cellStyle name="Normal 4 4 2 10" xfId="40809"/>
    <cellStyle name="Normal 4 4 2 2" xfId="29328"/>
    <cellStyle name="Normal 4 4 2 2 2" xfId="29329"/>
    <cellStyle name="Normal 4 4 2 2 2 2" xfId="29330"/>
    <cellStyle name="Normal 4 4 2 2 2 2 2" xfId="29331"/>
    <cellStyle name="Normal 4 4 2 2 2 2 2 2" xfId="29332"/>
    <cellStyle name="Normal 4 4 2 2 2 2 2 3" xfId="29333"/>
    <cellStyle name="Normal 4 4 2 2 2 2 3" xfId="29334"/>
    <cellStyle name="Normal 4 4 2 2 2 2 4" xfId="29335"/>
    <cellStyle name="Normal 4 4 2 2 2 3" xfId="29336"/>
    <cellStyle name="Normal 4 4 2 2 2 3 2" xfId="29337"/>
    <cellStyle name="Normal 4 4 2 2 2 3 3" xfId="29338"/>
    <cellStyle name="Normal 4 4 2 2 2 4" xfId="29339"/>
    <cellStyle name="Normal 4 4 2 2 2 5" xfId="29340"/>
    <cellStyle name="Normal 4 4 2 2 3" xfId="29341"/>
    <cellStyle name="Normal 4 4 2 2 3 2" xfId="29342"/>
    <cellStyle name="Normal 4 4 2 2 3 2 2" xfId="29343"/>
    <cellStyle name="Normal 4 4 2 2 3 2 3" xfId="29344"/>
    <cellStyle name="Normal 4 4 2 2 3 3" xfId="29345"/>
    <cellStyle name="Normal 4 4 2 2 3 4" xfId="29346"/>
    <cellStyle name="Normal 4 4 2 2 4" xfId="29347"/>
    <cellStyle name="Normal 4 4 2 2 4 2" xfId="29348"/>
    <cellStyle name="Normal 4 4 2 2 4 3" xfId="29349"/>
    <cellStyle name="Normal 4 4 2 2 5" xfId="29350"/>
    <cellStyle name="Normal 4 4 2 2 5 2" xfId="29351"/>
    <cellStyle name="Normal 4 4 2 2 5 3" xfId="29352"/>
    <cellStyle name="Normal 4 4 2 2 6" xfId="29353"/>
    <cellStyle name="Normal 4 4 2 2 6 2" xfId="29354"/>
    <cellStyle name="Normal 4 4 2 2 6 3" xfId="29355"/>
    <cellStyle name="Normal 4 4 2 2 7" xfId="40810"/>
    <cellStyle name="Normal 4 4 2 3" xfId="29356"/>
    <cellStyle name="Normal 4 4 2 3 2" xfId="29357"/>
    <cellStyle name="Normal 4 4 2 3 2 2" xfId="29358"/>
    <cellStyle name="Normal 4 4 2 3 2 2 2" xfId="29359"/>
    <cellStyle name="Normal 4 4 2 3 2 2 2 2" xfId="29360"/>
    <cellStyle name="Normal 4 4 2 3 2 2 2 3" xfId="29361"/>
    <cellStyle name="Normal 4 4 2 3 2 2 3" xfId="29362"/>
    <cellStyle name="Normal 4 4 2 3 2 2 4" xfId="29363"/>
    <cellStyle name="Normal 4 4 2 3 2 3" xfId="29364"/>
    <cellStyle name="Normal 4 4 2 3 2 3 2" xfId="29365"/>
    <cellStyle name="Normal 4 4 2 3 2 3 3" xfId="29366"/>
    <cellStyle name="Normal 4 4 2 3 2 4" xfId="29367"/>
    <cellStyle name="Normal 4 4 2 3 2 5" xfId="29368"/>
    <cellStyle name="Normal 4 4 2 3 3" xfId="29369"/>
    <cellStyle name="Normal 4 4 2 3 3 2" xfId="29370"/>
    <cellStyle name="Normal 4 4 2 3 3 2 2" xfId="29371"/>
    <cellStyle name="Normal 4 4 2 3 3 2 3" xfId="29372"/>
    <cellStyle name="Normal 4 4 2 3 3 3" xfId="29373"/>
    <cellStyle name="Normal 4 4 2 3 3 4" xfId="29374"/>
    <cellStyle name="Normal 4 4 2 3 4" xfId="29375"/>
    <cellStyle name="Normal 4 4 2 3 4 2" xfId="29376"/>
    <cellStyle name="Normal 4 4 2 3 4 3" xfId="29377"/>
    <cellStyle name="Normal 4 4 2 3 5" xfId="29378"/>
    <cellStyle name="Normal 4 4 2 3 5 2" xfId="29379"/>
    <cellStyle name="Normal 4 4 2 3 5 3" xfId="29380"/>
    <cellStyle name="Normal 4 4 2 3 6" xfId="29381"/>
    <cellStyle name="Normal 4 4 2 3 6 2" xfId="29382"/>
    <cellStyle name="Normal 4 4 2 3 7" xfId="29383"/>
    <cellStyle name="Normal 4 4 2 4" xfId="29384"/>
    <cellStyle name="Normal 4 4 2 4 2" xfId="29385"/>
    <cellStyle name="Normal 4 4 2 4 2 2" xfId="29386"/>
    <cellStyle name="Normal 4 4 2 4 2 2 2" xfId="29387"/>
    <cellStyle name="Normal 4 4 2 4 2 2 2 2" xfId="29388"/>
    <cellStyle name="Normal 4 4 2 4 2 2 2 3" xfId="29389"/>
    <cellStyle name="Normal 4 4 2 4 2 2 3" xfId="29390"/>
    <cellStyle name="Normal 4 4 2 4 2 2 4" xfId="29391"/>
    <cellStyle name="Normal 4 4 2 4 2 3" xfId="29392"/>
    <cellStyle name="Normal 4 4 2 4 2 3 2" xfId="29393"/>
    <cellStyle name="Normal 4 4 2 4 2 3 3" xfId="29394"/>
    <cellStyle name="Normal 4 4 2 4 2 4" xfId="29395"/>
    <cellStyle name="Normal 4 4 2 4 2 5" xfId="29396"/>
    <cellStyle name="Normal 4 4 2 4 3" xfId="29397"/>
    <cellStyle name="Normal 4 4 2 4 3 2" xfId="29398"/>
    <cellStyle name="Normal 4 4 2 4 3 2 2" xfId="29399"/>
    <cellStyle name="Normal 4 4 2 4 3 2 3" xfId="29400"/>
    <cellStyle name="Normal 4 4 2 4 3 3" xfId="29401"/>
    <cellStyle name="Normal 4 4 2 4 3 4" xfId="29402"/>
    <cellStyle name="Normal 4 4 2 4 4" xfId="29403"/>
    <cellStyle name="Normal 4 4 2 4 4 2" xfId="29404"/>
    <cellStyle name="Normal 4 4 2 4 4 3" xfId="29405"/>
    <cellStyle name="Normal 4 4 2 4 5" xfId="29406"/>
    <cellStyle name="Normal 4 4 2 4 5 2" xfId="29407"/>
    <cellStyle name="Normal 4 4 2 4 5 3" xfId="29408"/>
    <cellStyle name="Normal 4 4 2 4 6" xfId="29409"/>
    <cellStyle name="Normal 4 4 2 4 6 2" xfId="29410"/>
    <cellStyle name="Normal 4 4 2 4 7" xfId="29411"/>
    <cellStyle name="Normal 4 4 2 5" xfId="29412"/>
    <cellStyle name="Normal 4 4 2 5 2" xfId="29413"/>
    <cellStyle name="Normal 4 4 2 5 2 2" xfId="29414"/>
    <cellStyle name="Normal 4 4 2 5 2 2 2" xfId="29415"/>
    <cellStyle name="Normal 4 4 2 5 2 2 3" xfId="29416"/>
    <cellStyle name="Normal 4 4 2 5 2 3" xfId="29417"/>
    <cellStyle name="Normal 4 4 2 5 2 4" xfId="29418"/>
    <cellStyle name="Normal 4 4 2 5 3" xfId="29419"/>
    <cellStyle name="Normal 4 4 2 5 3 2" xfId="29420"/>
    <cellStyle name="Normal 4 4 2 5 3 3" xfId="29421"/>
    <cellStyle name="Normal 4 4 2 5 4" xfId="29422"/>
    <cellStyle name="Normal 4 4 2 5 5" xfId="29423"/>
    <cellStyle name="Normal 4 4 2 6" xfId="29424"/>
    <cellStyle name="Normal 4 4 2 6 2" xfId="29425"/>
    <cellStyle name="Normal 4 4 2 6 2 2" xfId="29426"/>
    <cellStyle name="Normal 4 4 2 6 2 3" xfId="29427"/>
    <cellStyle name="Normal 4 4 2 6 3" xfId="29428"/>
    <cellStyle name="Normal 4 4 2 6 4" xfId="29429"/>
    <cellStyle name="Normal 4 4 2 7" xfId="29430"/>
    <cellStyle name="Normal 4 4 2 7 2" xfId="29431"/>
    <cellStyle name="Normal 4 4 2 7 3" xfId="29432"/>
    <cellStyle name="Normal 4 4 2 8" xfId="29433"/>
    <cellStyle name="Normal 4 4 2 8 2" xfId="29434"/>
    <cellStyle name="Normal 4 4 2 8 3" xfId="29435"/>
    <cellStyle name="Normal 4 4 2 9" xfId="29436"/>
    <cellStyle name="Normal 4 4 2 9 2" xfId="29437"/>
    <cellStyle name="Normal 4 4 2 9 3" xfId="29438"/>
    <cellStyle name="Normal 4 4 3" xfId="29439"/>
    <cellStyle name="Normal 4 4 3 2" xfId="29440"/>
    <cellStyle name="Normal 4 4 3 2 2" xfId="29441"/>
    <cellStyle name="Normal 4 4 3 2 2 2" xfId="29442"/>
    <cellStyle name="Normal 4 4 3 2 2 2 2" xfId="29443"/>
    <cellStyle name="Normal 4 4 3 2 2 2 3" xfId="29444"/>
    <cellStyle name="Normal 4 4 3 2 2 3" xfId="29445"/>
    <cellStyle name="Normal 4 4 3 2 2 4" xfId="29446"/>
    <cellStyle name="Normal 4 4 3 2 3" xfId="29447"/>
    <cellStyle name="Normal 4 4 3 2 3 2" xfId="29448"/>
    <cellStyle name="Normal 4 4 3 2 3 3" xfId="29449"/>
    <cellStyle name="Normal 4 4 3 2 4" xfId="29450"/>
    <cellStyle name="Normal 4 4 3 2 5" xfId="29451"/>
    <cellStyle name="Normal 4 4 3 3" xfId="29452"/>
    <cellStyle name="Normal 4 4 3 3 2" xfId="29453"/>
    <cellStyle name="Normal 4 4 3 3 2 2" xfId="29454"/>
    <cellStyle name="Normal 4 4 3 3 2 3" xfId="29455"/>
    <cellStyle name="Normal 4 4 3 3 3" xfId="29456"/>
    <cellStyle name="Normal 4 4 3 3 4" xfId="29457"/>
    <cellStyle name="Normal 4 4 3 4" xfId="29458"/>
    <cellStyle name="Normal 4 4 3 4 2" xfId="29459"/>
    <cellStyle name="Normal 4 4 3 4 3" xfId="29460"/>
    <cellStyle name="Normal 4 4 3 5" xfId="29461"/>
    <cellStyle name="Normal 4 4 3 5 2" xfId="29462"/>
    <cellStyle name="Normal 4 4 3 5 3" xfId="29463"/>
    <cellStyle name="Normal 4 4 3 6" xfId="29464"/>
    <cellStyle name="Normal 4 4 3 6 2" xfId="29465"/>
    <cellStyle name="Normal 4 4 3 6 3" xfId="29466"/>
    <cellStyle name="Normal 4 4 3 7" xfId="40811"/>
    <cellStyle name="Normal 4 4 4" xfId="29467"/>
    <cellStyle name="Normal 4 4 4 2" xfId="29468"/>
    <cellStyle name="Normal 4 4 4 2 2" xfId="29469"/>
    <cellStyle name="Normal 4 4 4 2 2 2" xfId="29470"/>
    <cellStyle name="Normal 4 4 4 2 2 2 2" xfId="29471"/>
    <cellStyle name="Normal 4 4 4 2 2 2 3" xfId="29472"/>
    <cellStyle name="Normal 4 4 4 2 2 3" xfId="29473"/>
    <cellStyle name="Normal 4 4 4 2 2 4" xfId="29474"/>
    <cellStyle name="Normal 4 4 4 2 3" xfId="29475"/>
    <cellStyle name="Normal 4 4 4 2 3 2" xfId="29476"/>
    <cellStyle name="Normal 4 4 4 2 3 3" xfId="29477"/>
    <cellStyle name="Normal 4 4 4 2 4" xfId="29478"/>
    <cellStyle name="Normal 4 4 4 2 5" xfId="29479"/>
    <cellStyle name="Normal 4 4 4 3" xfId="29480"/>
    <cellStyle name="Normal 4 4 4 3 2" xfId="29481"/>
    <cellStyle name="Normal 4 4 4 3 2 2" xfId="29482"/>
    <cellStyle name="Normal 4 4 4 3 2 3" xfId="29483"/>
    <cellStyle name="Normal 4 4 4 3 3" xfId="29484"/>
    <cellStyle name="Normal 4 4 4 3 4" xfId="29485"/>
    <cellStyle name="Normal 4 4 4 4" xfId="29486"/>
    <cellStyle name="Normal 4 4 4 4 2" xfId="29487"/>
    <cellStyle name="Normal 4 4 4 4 3" xfId="29488"/>
    <cellStyle name="Normal 4 4 4 5" xfId="29489"/>
    <cellStyle name="Normal 4 4 4 5 2" xfId="29490"/>
    <cellStyle name="Normal 4 4 4 5 3" xfId="29491"/>
    <cellStyle name="Normal 4 4 4 6" xfId="29492"/>
    <cellStyle name="Normal 4 4 4 6 2" xfId="29493"/>
    <cellStyle name="Normal 4 4 4 7" xfId="29494"/>
    <cellStyle name="Normal 4 4 5" xfId="29495"/>
    <cellStyle name="Normal 4 4 5 2" xfId="29496"/>
    <cellStyle name="Normal 4 4 5 2 2" xfId="29497"/>
    <cellStyle name="Normal 4 4 5 2 2 2" xfId="29498"/>
    <cellStyle name="Normal 4 4 5 2 2 2 2" xfId="29499"/>
    <cellStyle name="Normal 4 4 5 2 2 2 3" xfId="29500"/>
    <cellStyle name="Normal 4 4 5 2 2 3" xfId="29501"/>
    <cellStyle name="Normal 4 4 5 2 2 4" xfId="29502"/>
    <cellStyle name="Normal 4 4 5 2 3" xfId="29503"/>
    <cellStyle name="Normal 4 4 5 2 3 2" xfId="29504"/>
    <cellStyle name="Normal 4 4 5 2 3 3" xfId="29505"/>
    <cellStyle name="Normal 4 4 5 2 4" xfId="29506"/>
    <cellStyle name="Normal 4 4 5 2 5" xfId="29507"/>
    <cellStyle name="Normal 4 4 5 3" xfId="29508"/>
    <cellStyle name="Normal 4 4 5 3 2" xfId="29509"/>
    <cellStyle name="Normal 4 4 5 3 2 2" xfId="29510"/>
    <cellStyle name="Normal 4 4 5 3 2 3" xfId="29511"/>
    <cellStyle name="Normal 4 4 5 3 3" xfId="29512"/>
    <cellStyle name="Normal 4 4 5 3 4" xfId="29513"/>
    <cellStyle name="Normal 4 4 5 4" xfId="29514"/>
    <cellStyle name="Normal 4 4 5 4 2" xfId="29515"/>
    <cellStyle name="Normal 4 4 5 4 3" xfId="29516"/>
    <cellStyle name="Normal 4 4 5 5" xfId="29517"/>
    <cellStyle name="Normal 4 4 5 5 2" xfId="29518"/>
    <cellStyle name="Normal 4 4 5 5 3" xfId="29519"/>
    <cellStyle name="Normal 4 4 5 6" xfId="29520"/>
    <cellStyle name="Normal 4 4 5 6 2" xfId="29521"/>
    <cellStyle name="Normal 4 4 5 7" xfId="29522"/>
    <cellStyle name="Normal 4 4 6" xfId="29523"/>
    <cellStyle name="Normal 4 4 6 2" xfId="29524"/>
    <cellStyle name="Normal 4 4 6 2 2" xfId="29525"/>
    <cellStyle name="Normal 4 4 6 2 2 2" xfId="29526"/>
    <cellStyle name="Normal 4 4 6 2 2 3" xfId="29527"/>
    <cellStyle name="Normal 4 4 6 2 3" xfId="29528"/>
    <cellStyle name="Normal 4 4 6 2 4" xfId="29529"/>
    <cellStyle name="Normal 4 4 6 3" xfId="29530"/>
    <cellStyle name="Normal 4 4 6 3 2" xfId="29531"/>
    <cellStyle name="Normal 4 4 6 3 3" xfId="29532"/>
    <cellStyle name="Normal 4 4 6 4" xfId="29533"/>
    <cellStyle name="Normal 4 4 6 5" xfId="29534"/>
    <cellStyle name="Normal 4 4 7" xfId="29535"/>
    <cellStyle name="Normal 4 4 7 2" xfId="29536"/>
    <cellStyle name="Normal 4 4 7 2 2" xfId="29537"/>
    <cellStyle name="Normal 4 4 7 2 3" xfId="29538"/>
    <cellStyle name="Normal 4 4 7 3" xfId="29539"/>
    <cellStyle name="Normal 4 4 7 4" xfId="29540"/>
    <cellStyle name="Normal 4 4 8" xfId="29541"/>
    <cellStyle name="Normal 4 4 8 2" xfId="29542"/>
    <cellStyle name="Normal 4 4 8 3" xfId="29543"/>
    <cellStyle name="Normal 4 4 9" xfId="29544"/>
    <cellStyle name="Normal 4 4 9 2" xfId="29545"/>
    <cellStyle name="Normal 4 4 9 3" xfId="29546"/>
    <cellStyle name="Normal 4 5" xfId="29547"/>
    <cellStyle name="Normal 4 5 10" xfId="40812"/>
    <cellStyle name="Normal 4 5 2" xfId="29548"/>
    <cellStyle name="Normal 4 5 2 2" xfId="29549"/>
    <cellStyle name="Normal 4 5 2 2 2" xfId="29550"/>
    <cellStyle name="Normal 4 5 2 2 2 2" xfId="29551"/>
    <cellStyle name="Normal 4 5 2 2 2 2 2" xfId="29552"/>
    <cellStyle name="Normal 4 5 2 2 2 2 3" xfId="29553"/>
    <cellStyle name="Normal 4 5 2 2 2 3" xfId="29554"/>
    <cellStyle name="Normal 4 5 2 2 2 4" xfId="29555"/>
    <cellStyle name="Normal 4 5 2 2 3" xfId="29556"/>
    <cellStyle name="Normal 4 5 2 2 3 2" xfId="29557"/>
    <cellStyle name="Normal 4 5 2 2 3 3" xfId="29558"/>
    <cellStyle name="Normal 4 5 2 2 4" xfId="29559"/>
    <cellStyle name="Normal 4 5 2 2 5" xfId="29560"/>
    <cellStyle name="Normal 4 5 2 3" xfId="29561"/>
    <cellStyle name="Normal 4 5 2 3 2" xfId="29562"/>
    <cellStyle name="Normal 4 5 2 3 2 2" xfId="29563"/>
    <cellStyle name="Normal 4 5 2 3 2 3" xfId="29564"/>
    <cellStyle name="Normal 4 5 2 3 3" xfId="29565"/>
    <cellStyle name="Normal 4 5 2 3 4" xfId="29566"/>
    <cellStyle name="Normal 4 5 2 4" xfId="29567"/>
    <cellStyle name="Normal 4 5 2 4 2" xfId="29568"/>
    <cellStyle name="Normal 4 5 2 4 3" xfId="29569"/>
    <cellStyle name="Normal 4 5 2 5" xfId="29570"/>
    <cellStyle name="Normal 4 5 2 5 2" xfId="29571"/>
    <cellStyle name="Normal 4 5 2 5 3" xfId="29572"/>
    <cellStyle name="Normal 4 5 2 6" xfId="29573"/>
    <cellStyle name="Normal 4 5 2 6 2" xfId="29574"/>
    <cellStyle name="Normal 4 5 2 6 3" xfId="29575"/>
    <cellStyle name="Normal 4 5 2 7" xfId="40813"/>
    <cellStyle name="Normal 4 5 3" xfId="29576"/>
    <cellStyle name="Normal 4 5 3 2" xfId="29577"/>
    <cellStyle name="Normal 4 5 3 2 2" xfId="29578"/>
    <cellStyle name="Normal 4 5 3 2 2 2" xfId="29579"/>
    <cellStyle name="Normal 4 5 3 2 2 2 2" xfId="29580"/>
    <cellStyle name="Normal 4 5 3 2 2 2 3" xfId="29581"/>
    <cellStyle name="Normal 4 5 3 2 2 3" xfId="29582"/>
    <cellStyle name="Normal 4 5 3 2 2 4" xfId="29583"/>
    <cellStyle name="Normal 4 5 3 2 3" xfId="29584"/>
    <cellStyle name="Normal 4 5 3 2 3 2" xfId="29585"/>
    <cellStyle name="Normal 4 5 3 2 3 3" xfId="29586"/>
    <cellStyle name="Normal 4 5 3 2 4" xfId="29587"/>
    <cellStyle name="Normal 4 5 3 2 5" xfId="29588"/>
    <cellStyle name="Normal 4 5 3 3" xfId="29589"/>
    <cellStyle name="Normal 4 5 3 3 2" xfId="29590"/>
    <cellStyle name="Normal 4 5 3 3 2 2" xfId="29591"/>
    <cellStyle name="Normal 4 5 3 3 2 3" xfId="29592"/>
    <cellStyle name="Normal 4 5 3 3 3" xfId="29593"/>
    <cellStyle name="Normal 4 5 3 3 4" xfId="29594"/>
    <cellStyle name="Normal 4 5 3 4" xfId="29595"/>
    <cellStyle name="Normal 4 5 3 4 2" xfId="29596"/>
    <cellStyle name="Normal 4 5 3 4 3" xfId="29597"/>
    <cellStyle name="Normal 4 5 3 5" xfId="29598"/>
    <cellStyle name="Normal 4 5 3 5 2" xfId="29599"/>
    <cellStyle name="Normal 4 5 3 5 3" xfId="29600"/>
    <cellStyle name="Normal 4 5 3 6" xfId="29601"/>
    <cellStyle name="Normal 4 5 3 6 2" xfId="29602"/>
    <cellStyle name="Normal 4 5 3 7" xfId="29603"/>
    <cellStyle name="Normal 4 5 4" xfId="29604"/>
    <cellStyle name="Normal 4 5 4 2" xfId="29605"/>
    <cellStyle name="Normal 4 5 4 2 2" xfId="29606"/>
    <cellStyle name="Normal 4 5 4 2 2 2" xfId="29607"/>
    <cellStyle name="Normal 4 5 4 2 2 2 2" xfId="29608"/>
    <cellStyle name="Normal 4 5 4 2 2 2 3" xfId="29609"/>
    <cellStyle name="Normal 4 5 4 2 2 3" xfId="29610"/>
    <cellStyle name="Normal 4 5 4 2 2 4" xfId="29611"/>
    <cellStyle name="Normal 4 5 4 2 3" xfId="29612"/>
    <cellStyle name="Normal 4 5 4 2 3 2" xfId="29613"/>
    <cellStyle name="Normal 4 5 4 2 3 3" xfId="29614"/>
    <cellStyle name="Normal 4 5 4 2 4" xfId="29615"/>
    <cellStyle name="Normal 4 5 4 2 5" xfId="29616"/>
    <cellStyle name="Normal 4 5 4 3" xfId="29617"/>
    <cellStyle name="Normal 4 5 4 3 2" xfId="29618"/>
    <cellStyle name="Normal 4 5 4 3 2 2" xfId="29619"/>
    <cellStyle name="Normal 4 5 4 3 2 3" xfId="29620"/>
    <cellStyle name="Normal 4 5 4 3 3" xfId="29621"/>
    <cellStyle name="Normal 4 5 4 3 4" xfId="29622"/>
    <cellStyle name="Normal 4 5 4 4" xfId="29623"/>
    <cellStyle name="Normal 4 5 4 4 2" xfId="29624"/>
    <cellStyle name="Normal 4 5 4 4 3" xfId="29625"/>
    <cellStyle name="Normal 4 5 4 5" xfId="29626"/>
    <cellStyle name="Normal 4 5 4 5 2" xfId="29627"/>
    <cellStyle name="Normal 4 5 4 5 3" xfId="29628"/>
    <cellStyle name="Normal 4 5 4 6" xfId="29629"/>
    <cellStyle name="Normal 4 5 4 6 2" xfId="29630"/>
    <cellStyle name="Normal 4 5 4 7" xfId="29631"/>
    <cellStyle name="Normal 4 5 5" xfId="29632"/>
    <cellStyle name="Normal 4 5 5 2" xfId="29633"/>
    <cellStyle name="Normal 4 5 5 2 2" xfId="29634"/>
    <cellStyle name="Normal 4 5 5 2 2 2" xfId="29635"/>
    <cellStyle name="Normal 4 5 5 2 2 3" xfId="29636"/>
    <cellStyle name="Normal 4 5 5 2 3" xfId="29637"/>
    <cellStyle name="Normal 4 5 5 2 4" xfId="29638"/>
    <cellStyle name="Normal 4 5 5 3" xfId="29639"/>
    <cellStyle name="Normal 4 5 5 3 2" xfId="29640"/>
    <cellStyle name="Normal 4 5 5 3 3" xfId="29641"/>
    <cellStyle name="Normal 4 5 5 4" xfId="29642"/>
    <cellStyle name="Normal 4 5 5 5" xfId="29643"/>
    <cellStyle name="Normal 4 5 6" xfId="29644"/>
    <cellStyle name="Normal 4 5 6 2" xfId="29645"/>
    <cellStyle name="Normal 4 5 6 2 2" xfId="29646"/>
    <cellStyle name="Normal 4 5 6 2 3" xfId="29647"/>
    <cellStyle name="Normal 4 5 6 3" xfId="29648"/>
    <cellStyle name="Normal 4 5 6 4" xfId="29649"/>
    <cellStyle name="Normal 4 5 7" xfId="29650"/>
    <cellStyle name="Normal 4 5 7 2" xfId="29651"/>
    <cellStyle name="Normal 4 5 7 3" xfId="29652"/>
    <cellStyle name="Normal 4 5 8" xfId="29653"/>
    <cellStyle name="Normal 4 5 8 2" xfId="29654"/>
    <cellStyle name="Normal 4 5 8 3" xfId="29655"/>
    <cellStyle name="Normal 4 5 9" xfId="29656"/>
    <cellStyle name="Normal 4 5 9 2" xfId="29657"/>
    <cellStyle name="Normal 4 5 9 3" xfId="29658"/>
    <cellStyle name="Normal 4 6" xfId="29659"/>
    <cellStyle name="Normal 4 6 10" xfId="40814"/>
    <cellStyle name="Normal 4 6 2" xfId="29660"/>
    <cellStyle name="Normal 4 6 2 2" xfId="29661"/>
    <cellStyle name="Normal 4 6 2 2 2" xfId="29662"/>
    <cellStyle name="Normal 4 6 2 2 2 2" xfId="29663"/>
    <cellStyle name="Normal 4 6 2 2 2 2 2" xfId="29664"/>
    <cellStyle name="Normal 4 6 2 2 2 2 3" xfId="29665"/>
    <cellStyle name="Normal 4 6 2 2 2 3" xfId="29666"/>
    <cellStyle name="Normal 4 6 2 2 2 4" xfId="29667"/>
    <cellStyle name="Normal 4 6 2 2 3" xfId="29668"/>
    <cellStyle name="Normal 4 6 2 2 3 2" xfId="29669"/>
    <cellStyle name="Normal 4 6 2 2 3 3" xfId="29670"/>
    <cellStyle name="Normal 4 6 2 2 4" xfId="29671"/>
    <cellStyle name="Normal 4 6 2 2 5" xfId="29672"/>
    <cellStyle name="Normal 4 6 2 3" xfId="29673"/>
    <cellStyle name="Normal 4 6 2 3 2" xfId="29674"/>
    <cellStyle name="Normal 4 6 2 3 2 2" xfId="29675"/>
    <cellStyle name="Normal 4 6 2 3 2 3" xfId="29676"/>
    <cellStyle name="Normal 4 6 2 3 3" xfId="29677"/>
    <cellStyle name="Normal 4 6 2 3 4" xfId="29678"/>
    <cellStyle name="Normal 4 6 2 4" xfId="29679"/>
    <cellStyle name="Normal 4 6 2 4 2" xfId="29680"/>
    <cellStyle name="Normal 4 6 2 4 3" xfId="29681"/>
    <cellStyle name="Normal 4 6 2 5" xfId="29682"/>
    <cellStyle name="Normal 4 6 2 5 2" xfId="29683"/>
    <cellStyle name="Normal 4 6 2 5 3" xfId="29684"/>
    <cellStyle name="Normal 4 6 2 6" xfId="29685"/>
    <cellStyle name="Normal 4 6 2 6 2" xfId="29686"/>
    <cellStyle name="Normal 4 6 2 7" xfId="29687"/>
    <cellStyle name="Normal 4 6 3" xfId="29688"/>
    <cellStyle name="Normal 4 6 3 2" xfId="29689"/>
    <cellStyle name="Normal 4 6 3 2 2" xfId="29690"/>
    <cellStyle name="Normal 4 6 3 2 2 2" xfId="29691"/>
    <cellStyle name="Normal 4 6 3 2 2 2 2" xfId="29692"/>
    <cellStyle name="Normal 4 6 3 2 2 2 3" xfId="29693"/>
    <cellStyle name="Normal 4 6 3 2 2 3" xfId="29694"/>
    <cellStyle name="Normal 4 6 3 2 2 4" xfId="29695"/>
    <cellStyle name="Normal 4 6 3 2 3" xfId="29696"/>
    <cellStyle name="Normal 4 6 3 2 3 2" xfId="29697"/>
    <cellStyle name="Normal 4 6 3 2 3 3" xfId="29698"/>
    <cellStyle name="Normal 4 6 3 2 4" xfId="29699"/>
    <cellStyle name="Normal 4 6 3 2 5" xfId="29700"/>
    <cellStyle name="Normal 4 6 3 3" xfId="29701"/>
    <cellStyle name="Normal 4 6 3 3 2" xfId="29702"/>
    <cellStyle name="Normal 4 6 3 3 2 2" xfId="29703"/>
    <cellStyle name="Normal 4 6 3 3 2 3" xfId="29704"/>
    <cellStyle name="Normal 4 6 3 3 3" xfId="29705"/>
    <cellStyle name="Normal 4 6 3 3 4" xfId="29706"/>
    <cellStyle name="Normal 4 6 3 4" xfId="29707"/>
    <cellStyle name="Normal 4 6 3 4 2" xfId="29708"/>
    <cellStyle name="Normal 4 6 3 4 3" xfId="29709"/>
    <cellStyle name="Normal 4 6 3 5" xfId="29710"/>
    <cellStyle name="Normal 4 6 3 5 2" xfId="29711"/>
    <cellStyle name="Normal 4 6 3 5 3" xfId="29712"/>
    <cellStyle name="Normal 4 6 3 6" xfId="29713"/>
    <cellStyle name="Normal 4 6 3 6 2" xfId="29714"/>
    <cellStyle name="Normal 4 6 3 7" xfId="29715"/>
    <cellStyle name="Normal 4 6 4" xfId="29716"/>
    <cellStyle name="Normal 4 6 4 2" xfId="29717"/>
    <cellStyle name="Normal 4 6 4 2 2" xfId="29718"/>
    <cellStyle name="Normal 4 6 4 2 2 2" xfId="29719"/>
    <cellStyle name="Normal 4 6 4 2 2 2 2" xfId="29720"/>
    <cellStyle name="Normal 4 6 4 2 2 2 3" xfId="29721"/>
    <cellStyle name="Normal 4 6 4 2 2 3" xfId="29722"/>
    <cellStyle name="Normal 4 6 4 2 2 4" xfId="29723"/>
    <cellStyle name="Normal 4 6 4 2 3" xfId="29724"/>
    <cellStyle name="Normal 4 6 4 2 3 2" xfId="29725"/>
    <cellStyle name="Normal 4 6 4 2 3 3" xfId="29726"/>
    <cellStyle name="Normal 4 6 4 2 4" xfId="29727"/>
    <cellStyle name="Normal 4 6 4 2 5" xfId="29728"/>
    <cellStyle name="Normal 4 6 4 3" xfId="29729"/>
    <cellStyle name="Normal 4 6 4 3 2" xfId="29730"/>
    <cellStyle name="Normal 4 6 4 3 2 2" xfId="29731"/>
    <cellStyle name="Normal 4 6 4 3 2 3" xfId="29732"/>
    <cellStyle name="Normal 4 6 4 3 3" xfId="29733"/>
    <cellStyle name="Normal 4 6 4 3 4" xfId="29734"/>
    <cellStyle name="Normal 4 6 4 4" xfId="29735"/>
    <cellStyle name="Normal 4 6 4 4 2" xfId="29736"/>
    <cellStyle name="Normal 4 6 4 4 3" xfId="29737"/>
    <cellStyle name="Normal 4 6 4 5" xfId="29738"/>
    <cellStyle name="Normal 4 6 4 5 2" xfId="29739"/>
    <cellStyle name="Normal 4 6 4 5 3" xfId="29740"/>
    <cellStyle name="Normal 4 6 4 6" xfId="29741"/>
    <cellStyle name="Normal 4 6 4 6 2" xfId="29742"/>
    <cellStyle name="Normal 4 6 4 7" xfId="29743"/>
    <cellStyle name="Normal 4 6 5" xfId="29744"/>
    <cellStyle name="Normal 4 6 5 2" xfId="29745"/>
    <cellStyle name="Normal 4 6 5 2 2" xfId="29746"/>
    <cellStyle name="Normal 4 6 5 2 2 2" xfId="29747"/>
    <cellStyle name="Normal 4 6 5 2 2 3" xfId="29748"/>
    <cellStyle name="Normal 4 6 5 2 3" xfId="29749"/>
    <cellStyle name="Normal 4 6 5 2 4" xfId="29750"/>
    <cellStyle name="Normal 4 6 5 3" xfId="29751"/>
    <cellStyle name="Normal 4 6 5 3 2" xfId="29752"/>
    <cellStyle name="Normal 4 6 5 3 3" xfId="29753"/>
    <cellStyle name="Normal 4 6 5 4" xfId="29754"/>
    <cellStyle name="Normal 4 6 5 5" xfId="29755"/>
    <cellStyle name="Normal 4 6 6" xfId="29756"/>
    <cellStyle name="Normal 4 6 6 2" xfId="29757"/>
    <cellStyle name="Normal 4 6 6 2 2" xfId="29758"/>
    <cellStyle name="Normal 4 6 6 2 3" xfId="29759"/>
    <cellStyle name="Normal 4 6 6 3" xfId="29760"/>
    <cellStyle name="Normal 4 6 6 4" xfId="29761"/>
    <cellStyle name="Normal 4 6 7" xfId="29762"/>
    <cellStyle name="Normal 4 6 7 2" xfId="29763"/>
    <cellStyle name="Normal 4 6 7 3" xfId="29764"/>
    <cellStyle name="Normal 4 6 8" xfId="29765"/>
    <cellStyle name="Normal 4 6 8 2" xfId="29766"/>
    <cellStyle name="Normal 4 6 8 3" xfId="29767"/>
    <cellStyle name="Normal 4 6 9" xfId="29768"/>
    <cellStyle name="Normal 4 6 9 2" xfId="29769"/>
    <cellStyle name="Normal 4 6 9 3" xfId="29770"/>
    <cellStyle name="Normal 4 7" xfId="29771"/>
    <cellStyle name="Normal 4 7 2" xfId="29772"/>
    <cellStyle name="Normal 4 7 2 2" xfId="29773"/>
    <cellStyle name="Normal 4 7 2 2 2" xfId="29774"/>
    <cellStyle name="Normal 4 7 2 2 2 2" xfId="29775"/>
    <cellStyle name="Normal 4 7 2 2 2 3" xfId="29776"/>
    <cellStyle name="Normal 4 7 2 2 3" xfId="29777"/>
    <cellStyle name="Normal 4 7 2 2 4" xfId="29778"/>
    <cellStyle name="Normal 4 7 2 3" xfId="29779"/>
    <cellStyle name="Normal 4 7 2 3 2" xfId="29780"/>
    <cellStyle name="Normal 4 7 2 3 3" xfId="29781"/>
    <cellStyle name="Normal 4 7 2 4" xfId="29782"/>
    <cellStyle name="Normal 4 7 2 5" xfId="29783"/>
    <cellStyle name="Normal 4 7 3" xfId="29784"/>
    <cellStyle name="Normal 4 7 3 2" xfId="29785"/>
    <cellStyle name="Normal 4 7 3 2 2" xfId="29786"/>
    <cellStyle name="Normal 4 7 3 2 3" xfId="29787"/>
    <cellStyle name="Normal 4 7 3 3" xfId="29788"/>
    <cellStyle name="Normal 4 7 3 4" xfId="29789"/>
    <cellStyle name="Normal 4 7 4" xfId="29790"/>
    <cellStyle name="Normal 4 7 4 2" xfId="29791"/>
    <cellStyle name="Normal 4 7 4 3" xfId="29792"/>
    <cellStyle name="Normal 4 7 5" xfId="29793"/>
    <cellStyle name="Normal 4 7 5 2" xfId="29794"/>
    <cellStyle name="Normal 4 7 5 3" xfId="29795"/>
    <cellStyle name="Normal 4 7 6" xfId="29796"/>
    <cellStyle name="Normal 4 7 6 2" xfId="29797"/>
    <cellStyle name="Normal 4 7 6 3" xfId="29798"/>
    <cellStyle name="Normal 4 7 7" xfId="40815"/>
    <cellStyle name="Normal 4 8" xfId="29799"/>
    <cellStyle name="Normal 4 8 2" xfId="29800"/>
    <cellStyle name="Normal 4 8 2 2" xfId="29801"/>
    <cellStyle name="Normal 4 8 2 2 2" xfId="29802"/>
    <cellStyle name="Normal 4 8 2 2 2 2" xfId="29803"/>
    <cellStyle name="Normal 4 8 2 2 2 3" xfId="29804"/>
    <cellStyle name="Normal 4 8 2 2 3" xfId="29805"/>
    <cellStyle name="Normal 4 8 2 2 4" xfId="29806"/>
    <cellStyle name="Normal 4 8 2 3" xfId="29807"/>
    <cellStyle name="Normal 4 8 2 3 2" xfId="29808"/>
    <cellStyle name="Normal 4 8 2 3 3" xfId="29809"/>
    <cellStyle name="Normal 4 8 2 4" xfId="29810"/>
    <cellStyle name="Normal 4 8 2 5" xfId="29811"/>
    <cellStyle name="Normal 4 8 3" xfId="29812"/>
    <cellStyle name="Normal 4 8 3 2" xfId="29813"/>
    <cellStyle name="Normal 4 8 3 2 2" xfId="29814"/>
    <cellStyle name="Normal 4 8 3 2 3" xfId="29815"/>
    <cellStyle name="Normal 4 8 3 3" xfId="29816"/>
    <cellStyle name="Normal 4 8 3 4" xfId="29817"/>
    <cellStyle name="Normal 4 8 4" xfId="29818"/>
    <cellStyle name="Normal 4 8 4 2" xfId="29819"/>
    <cellStyle name="Normal 4 8 4 3" xfId="29820"/>
    <cellStyle name="Normal 4 8 5" xfId="29821"/>
    <cellStyle name="Normal 4 8 5 2" xfId="29822"/>
    <cellStyle name="Normal 4 8 5 3" xfId="29823"/>
    <cellStyle name="Normal 4 8 6" xfId="29824"/>
    <cellStyle name="Normal 4 8 6 2" xfId="29825"/>
    <cellStyle name="Normal 4 8 6 3" xfId="29826"/>
    <cellStyle name="Normal 4 8 7" xfId="40816"/>
    <cellStyle name="Normal 4 9" xfId="29827"/>
    <cellStyle name="Normal 4 9 2" xfId="29828"/>
    <cellStyle name="Normal 4 9 2 2" xfId="29829"/>
    <cellStyle name="Normal 4 9 2 2 2" xfId="29830"/>
    <cellStyle name="Normal 4 9 2 2 2 2" xfId="29831"/>
    <cellStyle name="Normal 4 9 2 2 2 3" xfId="29832"/>
    <cellStyle name="Normal 4 9 2 2 3" xfId="29833"/>
    <cellStyle name="Normal 4 9 2 2 4" xfId="29834"/>
    <cellStyle name="Normal 4 9 2 3" xfId="29835"/>
    <cellStyle name="Normal 4 9 2 3 2" xfId="29836"/>
    <cellStyle name="Normal 4 9 2 3 3" xfId="29837"/>
    <cellStyle name="Normal 4 9 2 4" xfId="29838"/>
    <cellStyle name="Normal 4 9 2 5" xfId="29839"/>
    <cellStyle name="Normal 4 9 3" xfId="29840"/>
    <cellStyle name="Normal 4 9 3 2" xfId="29841"/>
    <cellStyle name="Normal 4 9 3 2 2" xfId="29842"/>
    <cellStyle name="Normal 4 9 3 2 3" xfId="29843"/>
    <cellStyle name="Normal 4 9 3 3" xfId="29844"/>
    <cellStyle name="Normal 4 9 3 4" xfId="29845"/>
    <cellStyle name="Normal 4 9 4" xfId="29846"/>
    <cellStyle name="Normal 4 9 4 2" xfId="29847"/>
    <cellStyle name="Normal 4 9 4 3" xfId="29848"/>
    <cellStyle name="Normal 4 9 5" xfId="29849"/>
    <cellStyle name="Normal 4 9 5 2" xfId="29850"/>
    <cellStyle name="Normal 4 9 5 3" xfId="29851"/>
    <cellStyle name="Normal 4 9 6" xfId="29852"/>
    <cellStyle name="Normal 4 9 6 2" xfId="29853"/>
    <cellStyle name="Normal 4 9 7" xfId="29854"/>
    <cellStyle name="Normal 5" xfId="29855"/>
    <cellStyle name="Normal 5 10" xfId="29856"/>
    <cellStyle name="Normal 5 10 2" xfId="29857"/>
    <cellStyle name="Normal 5 10 2 2" xfId="29858"/>
    <cellStyle name="Normal 5 10 2 2 2" xfId="29859"/>
    <cellStyle name="Normal 5 10 2 2 2 2" xfId="29860"/>
    <cellStyle name="Normal 5 10 2 2 2 3" xfId="29861"/>
    <cellStyle name="Normal 5 10 2 2 3" xfId="29862"/>
    <cellStyle name="Normal 5 10 2 2 4" xfId="29863"/>
    <cellStyle name="Normal 5 10 2 3" xfId="29864"/>
    <cellStyle name="Normal 5 10 2 3 2" xfId="29865"/>
    <cellStyle name="Normal 5 10 2 3 3" xfId="29866"/>
    <cellStyle name="Normal 5 10 2 4" xfId="29867"/>
    <cellStyle name="Normal 5 10 2 5" xfId="29868"/>
    <cellStyle name="Normal 5 10 3" xfId="29869"/>
    <cellStyle name="Normal 5 10 3 2" xfId="29870"/>
    <cellStyle name="Normal 5 10 3 2 2" xfId="29871"/>
    <cellStyle name="Normal 5 10 3 2 3" xfId="29872"/>
    <cellStyle name="Normal 5 10 3 3" xfId="29873"/>
    <cellStyle name="Normal 5 10 3 4" xfId="29874"/>
    <cellStyle name="Normal 5 10 4" xfId="29875"/>
    <cellStyle name="Normal 5 10 4 2" xfId="29876"/>
    <cellStyle name="Normal 5 10 4 3" xfId="29877"/>
    <cellStyle name="Normal 5 10 5" xfId="29878"/>
    <cellStyle name="Normal 5 10 5 2" xfId="29879"/>
    <cellStyle name="Normal 5 10 5 3" xfId="29880"/>
    <cellStyle name="Normal 5 10 6" xfId="29881"/>
    <cellStyle name="Normal 5 10 6 2" xfId="29882"/>
    <cellStyle name="Normal 5 10 7" xfId="29883"/>
    <cellStyle name="Normal 5 11" xfId="29884"/>
    <cellStyle name="Normal 5 11 2" xfId="29885"/>
    <cellStyle name="Normal 5 11 2 2" xfId="29886"/>
    <cellStyle name="Normal 5 11 2 2 2" xfId="29887"/>
    <cellStyle name="Normal 5 11 2 2 3" xfId="29888"/>
    <cellStyle name="Normal 5 11 2 3" xfId="29889"/>
    <cellStyle name="Normal 5 11 2 4" xfId="29890"/>
    <cellStyle name="Normal 5 11 3" xfId="29891"/>
    <cellStyle name="Normal 5 11 3 2" xfId="29892"/>
    <cellStyle name="Normal 5 11 3 3" xfId="29893"/>
    <cellStyle name="Normal 5 11 4" xfId="29894"/>
    <cellStyle name="Normal 5 11 4 2" xfId="29895"/>
    <cellStyle name="Normal 5 11 4 3" xfId="29896"/>
    <cellStyle name="Normal 5 11 5" xfId="29897"/>
    <cellStyle name="Normal 5 11 5 2" xfId="29898"/>
    <cellStyle name="Normal 5 11 6" xfId="29899"/>
    <cellStyle name="Normal 5 12" xfId="29900"/>
    <cellStyle name="Normal 5 12 2" xfId="29901"/>
    <cellStyle name="Normal 5 12 2 2" xfId="29902"/>
    <cellStyle name="Normal 5 12 2 3" xfId="29903"/>
    <cellStyle name="Normal 5 12 3" xfId="29904"/>
    <cellStyle name="Normal 5 12 4" xfId="29905"/>
    <cellStyle name="Normal 5 13" xfId="29906"/>
    <cellStyle name="Normal 5 13 2" xfId="29907"/>
    <cellStyle name="Normal 5 13 3" xfId="29908"/>
    <cellStyle name="Normal 5 14" xfId="29909"/>
    <cellStyle name="Normal 5 14 2" xfId="29910"/>
    <cellStyle name="Normal 5 14 3" xfId="29911"/>
    <cellStyle name="Normal 5 15" xfId="29912"/>
    <cellStyle name="Normal 5 15 2" xfId="29913"/>
    <cellStyle name="Normal 5 15 3" xfId="29914"/>
    <cellStyle name="Normal 5 16" xfId="40817"/>
    <cellStyle name="Normal 5 2" xfId="29915"/>
    <cellStyle name="Normal 5 2 2" xfId="29916"/>
    <cellStyle name="Normal 5 3" xfId="29917"/>
    <cellStyle name="Normal 5 3 10" xfId="29918"/>
    <cellStyle name="Normal 5 3 10 2" xfId="29919"/>
    <cellStyle name="Normal 5 3 10 2 2" xfId="29920"/>
    <cellStyle name="Normal 5 3 10 2 3" xfId="29921"/>
    <cellStyle name="Normal 5 3 10 3" xfId="29922"/>
    <cellStyle name="Normal 5 3 10 4" xfId="29923"/>
    <cellStyle name="Normal 5 3 11" xfId="29924"/>
    <cellStyle name="Normal 5 3 11 2" xfId="29925"/>
    <cellStyle name="Normal 5 3 11 3" xfId="29926"/>
    <cellStyle name="Normal 5 3 12" xfId="29927"/>
    <cellStyle name="Normal 5 3 12 2" xfId="29928"/>
    <cellStyle name="Normal 5 3 12 3" xfId="29929"/>
    <cellStyle name="Normal 5 3 13" xfId="29930"/>
    <cellStyle name="Normal 5 3 13 2" xfId="29931"/>
    <cellStyle name="Normal 5 3 13 3" xfId="29932"/>
    <cellStyle name="Normal 5 3 14" xfId="40818"/>
    <cellStyle name="Normal 5 3 2" xfId="29933"/>
    <cellStyle name="Normal 5 3 2 10" xfId="29934"/>
    <cellStyle name="Normal 5 3 2 10 2" xfId="29935"/>
    <cellStyle name="Normal 5 3 2 10 3" xfId="29936"/>
    <cellStyle name="Normal 5 3 2 11" xfId="29937"/>
    <cellStyle name="Normal 5 3 2 11 2" xfId="29938"/>
    <cellStyle name="Normal 5 3 2 11 3" xfId="29939"/>
    <cellStyle name="Normal 5 3 2 12" xfId="40819"/>
    <cellStyle name="Normal 5 3 2 2" xfId="29940"/>
    <cellStyle name="Normal 5 3 2 2 10" xfId="29941"/>
    <cellStyle name="Normal 5 3 2 2 10 2" xfId="29942"/>
    <cellStyle name="Normal 5 3 2 2 10 3" xfId="29943"/>
    <cellStyle name="Normal 5 3 2 2 11" xfId="40820"/>
    <cellStyle name="Normal 5 3 2 2 2" xfId="29944"/>
    <cellStyle name="Normal 5 3 2 2 2 10" xfId="40821"/>
    <cellStyle name="Normal 5 3 2 2 2 2" xfId="29945"/>
    <cellStyle name="Normal 5 3 2 2 2 2 2" xfId="29946"/>
    <cellStyle name="Normal 5 3 2 2 2 2 2 2" xfId="29947"/>
    <cellStyle name="Normal 5 3 2 2 2 2 2 2 2" xfId="29948"/>
    <cellStyle name="Normal 5 3 2 2 2 2 2 2 2 2" xfId="29949"/>
    <cellStyle name="Normal 5 3 2 2 2 2 2 2 2 3" xfId="29950"/>
    <cellStyle name="Normal 5 3 2 2 2 2 2 2 3" xfId="29951"/>
    <cellStyle name="Normal 5 3 2 2 2 2 2 2 4" xfId="29952"/>
    <cellStyle name="Normal 5 3 2 2 2 2 2 3" xfId="29953"/>
    <cellStyle name="Normal 5 3 2 2 2 2 2 3 2" xfId="29954"/>
    <cellStyle name="Normal 5 3 2 2 2 2 2 3 3" xfId="29955"/>
    <cellStyle name="Normal 5 3 2 2 2 2 2 4" xfId="29956"/>
    <cellStyle name="Normal 5 3 2 2 2 2 2 5" xfId="29957"/>
    <cellStyle name="Normal 5 3 2 2 2 2 3" xfId="29958"/>
    <cellStyle name="Normal 5 3 2 2 2 2 3 2" xfId="29959"/>
    <cellStyle name="Normal 5 3 2 2 2 2 3 2 2" xfId="29960"/>
    <cellStyle name="Normal 5 3 2 2 2 2 3 2 3" xfId="29961"/>
    <cellStyle name="Normal 5 3 2 2 2 2 3 3" xfId="29962"/>
    <cellStyle name="Normal 5 3 2 2 2 2 3 4" xfId="29963"/>
    <cellStyle name="Normal 5 3 2 2 2 2 4" xfId="29964"/>
    <cellStyle name="Normal 5 3 2 2 2 2 4 2" xfId="29965"/>
    <cellStyle name="Normal 5 3 2 2 2 2 4 3" xfId="29966"/>
    <cellStyle name="Normal 5 3 2 2 2 2 5" xfId="29967"/>
    <cellStyle name="Normal 5 3 2 2 2 2 5 2" xfId="29968"/>
    <cellStyle name="Normal 5 3 2 2 2 2 5 3" xfId="29969"/>
    <cellStyle name="Normal 5 3 2 2 2 2 6" xfId="29970"/>
    <cellStyle name="Normal 5 3 2 2 2 2 6 2" xfId="29971"/>
    <cellStyle name="Normal 5 3 2 2 2 2 6 3" xfId="29972"/>
    <cellStyle name="Normal 5 3 2 2 2 2 7" xfId="40822"/>
    <cellStyle name="Normal 5 3 2 2 2 3" xfId="29973"/>
    <cellStyle name="Normal 5 3 2 2 2 3 2" xfId="29974"/>
    <cellStyle name="Normal 5 3 2 2 2 3 2 2" xfId="29975"/>
    <cellStyle name="Normal 5 3 2 2 2 3 2 2 2" xfId="29976"/>
    <cellStyle name="Normal 5 3 2 2 2 3 2 2 2 2" xfId="29977"/>
    <cellStyle name="Normal 5 3 2 2 2 3 2 2 2 3" xfId="29978"/>
    <cellStyle name="Normal 5 3 2 2 2 3 2 2 3" xfId="29979"/>
    <cellStyle name="Normal 5 3 2 2 2 3 2 2 4" xfId="29980"/>
    <cellStyle name="Normal 5 3 2 2 2 3 2 3" xfId="29981"/>
    <cellStyle name="Normal 5 3 2 2 2 3 2 3 2" xfId="29982"/>
    <cellStyle name="Normal 5 3 2 2 2 3 2 3 3" xfId="29983"/>
    <cellStyle name="Normal 5 3 2 2 2 3 2 4" xfId="29984"/>
    <cellStyle name="Normal 5 3 2 2 2 3 2 5" xfId="29985"/>
    <cellStyle name="Normal 5 3 2 2 2 3 3" xfId="29986"/>
    <cellStyle name="Normal 5 3 2 2 2 3 3 2" xfId="29987"/>
    <cellStyle name="Normal 5 3 2 2 2 3 3 2 2" xfId="29988"/>
    <cellStyle name="Normal 5 3 2 2 2 3 3 2 3" xfId="29989"/>
    <cellStyle name="Normal 5 3 2 2 2 3 3 3" xfId="29990"/>
    <cellStyle name="Normal 5 3 2 2 2 3 3 4" xfId="29991"/>
    <cellStyle name="Normal 5 3 2 2 2 3 4" xfId="29992"/>
    <cellStyle name="Normal 5 3 2 2 2 3 4 2" xfId="29993"/>
    <cellStyle name="Normal 5 3 2 2 2 3 4 3" xfId="29994"/>
    <cellStyle name="Normal 5 3 2 2 2 3 5" xfId="29995"/>
    <cellStyle name="Normal 5 3 2 2 2 3 5 2" xfId="29996"/>
    <cellStyle name="Normal 5 3 2 2 2 3 5 3" xfId="29997"/>
    <cellStyle name="Normal 5 3 2 2 2 3 6" xfId="29998"/>
    <cellStyle name="Normal 5 3 2 2 2 3 6 2" xfId="29999"/>
    <cellStyle name="Normal 5 3 2 2 2 3 7" xfId="30000"/>
    <cellStyle name="Normal 5 3 2 2 2 4" xfId="30001"/>
    <cellStyle name="Normal 5 3 2 2 2 4 2" xfId="30002"/>
    <cellStyle name="Normal 5 3 2 2 2 4 2 2" xfId="30003"/>
    <cellStyle name="Normal 5 3 2 2 2 4 2 2 2" xfId="30004"/>
    <cellStyle name="Normal 5 3 2 2 2 4 2 2 2 2" xfId="30005"/>
    <cellStyle name="Normal 5 3 2 2 2 4 2 2 2 3" xfId="30006"/>
    <cellStyle name="Normal 5 3 2 2 2 4 2 2 3" xfId="30007"/>
    <cellStyle name="Normal 5 3 2 2 2 4 2 2 4" xfId="30008"/>
    <cellStyle name="Normal 5 3 2 2 2 4 2 3" xfId="30009"/>
    <cellStyle name="Normal 5 3 2 2 2 4 2 3 2" xfId="30010"/>
    <cellStyle name="Normal 5 3 2 2 2 4 2 3 3" xfId="30011"/>
    <cellStyle name="Normal 5 3 2 2 2 4 2 4" xfId="30012"/>
    <cellStyle name="Normal 5 3 2 2 2 4 2 5" xfId="30013"/>
    <cellStyle name="Normal 5 3 2 2 2 4 3" xfId="30014"/>
    <cellStyle name="Normal 5 3 2 2 2 4 3 2" xfId="30015"/>
    <cellStyle name="Normal 5 3 2 2 2 4 3 2 2" xfId="30016"/>
    <cellStyle name="Normal 5 3 2 2 2 4 3 2 3" xfId="30017"/>
    <cellStyle name="Normal 5 3 2 2 2 4 3 3" xfId="30018"/>
    <cellStyle name="Normal 5 3 2 2 2 4 3 4" xfId="30019"/>
    <cellStyle name="Normal 5 3 2 2 2 4 4" xfId="30020"/>
    <cellStyle name="Normal 5 3 2 2 2 4 4 2" xfId="30021"/>
    <cellStyle name="Normal 5 3 2 2 2 4 4 3" xfId="30022"/>
    <cellStyle name="Normal 5 3 2 2 2 4 5" xfId="30023"/>
    <cellStyle name="Normal 5 3 2 2 2 4 5 2" xfId="30024"/>
    <cellStyle name="Normal 5 3 2 2 2 4 5 3" xfId="30025"/>
    <cellStyle name="Normal 5 3 2 2 2 4 6" xfId="30026"/>
    <cellStyle name="Normal 5 3 2 2 2 4 6 2" xfId="30027"/>
    <cellStyle name="Normal 5 3 2 2 2 4 7" xfId="30028"/>
    <cellStyle name="Normal 5 3 2 2 2 5" xfId="30029"/>
    <cellStyle name="Normal 5 3 2 2 2 5 2" xfId="30030"/>
    <cellStyle name="Normal 5 3 2 2 2 5 2 2" xfId="30031"/>
    <cellStyle name="Normal 5 3 2 2 2 5 2 2 2" xfId="30032"/>
    <cellStyle name="Normal 5 3 2 2 2 5 2 2 3" xfId="30033"/>
    <cellStyle name="Normal 5 3 2 2 2 5 2 3" xfId="30034"/>
    <cellStyle name="Normal 5 3 2 2 2 5 2 4" xfId="30035"/>
    <cellStyle name="Normal 5 3 2 2 2 5 3" xfId="30036"/>
    <cellStyle name="Normal 5 3 2 2 2 5 3 2" xfId="30037"/>
    <cellStyle name="Normal 5 3 2 2 2 5 3 3" xfId="30038"/>
    <cellStyle name="Normal 5 3 2 2 2 5 4" xfId="30039"/>
    <cellStyle name="Normal 5 3 2 2 2 5 5" xfId="30040"/>
    <cellStyle name="Normal 5 3 2 2 2 6" xfId="30041"/>
    <cellStyle name="Normal 5 3 2 2 2 6 2" xfId="30042"/>
    <cellStyle name="Normal 5 3 2 2 2 6 2 2" xfId="30043"/>
    <cellStyle name="Normal 5 3 2 2 2 6 2 3" xfId="30044"/>
    <cellStyle name="Normal 5 3 2 2 2 6 3" xfId="30045"/>
    <cellStyle name="Normal 5 3 2 2 2 6 4" xfId="30046"/>
    <cellStyle name="Normal 5 3 2 2 2 7" xfId="30047"/>
    <cellStyle name="Normal 5 3 2 2 2 7 2" xfId="30048"/>
    <cellStyle name="Normal 5 3 2 2 2 7 3" xfId="30049"/>
    <cellStyle name="Normal 5 3 2 2 2 8" xfId="30050"/>
    <cellStyle name="Normal 5 3 2 2 2 8 2" xfId="30051"/>
    <cellStyle name="Normal 5 3 2 2 2 8 3" xfId="30052"/>
    <cellStyle name="Normal 5 3 2 2 2 9" xfId="30053"/>
    <cellStyle name="Normal 5 3 2 2 2 9 2" xfId="30054"/>
    <cellStyle name="Normal 5 3 2 2 2 9 3" xfId="30055"/>
    <cellStyle name="Normal 5 3 2 2 3" xfId="30056"/>
    <cellStyle name="Normal 5 3 2 2 3 2" xfId="30057"/>
    <cellStyle name="Normal 5 3 2 2 3 2 2" xfId="30058"/>
    <cellStyle name="Normal 5 3 2 2 3 2 2 2" xfId="30059"/>
    <cellStyle name="Normal 5 3 2 2 3 2 2 2 2" xfId="30060"/>
    <cellStyle name="Normal 5 3 2 2 3 2 2 2 3" xfId="30061"/>
    <cellStyle name="Normal 5 3 2 2 3 2 2 3" xfId="30062"/>
    <cellStyle name="Normal 5 3 2 2 3 2 2 4" xfId="30063"/>
    <cellStyle name="Normal 5 3 2 2 3 2 3" xfId="30064"/>
    <cellStyle name="Normal 5 3 2 2 3 2 3 2" xfId="30065"/>
    <cellStyle name="Normal 5 3 2 2 3 2 3 3" xfId="30066"/>
    <cellStyle name="Normal 5 3 2 2 3 2 4" xfId="30067"/>
    <cellStyle name="Normal 5 3 2 2 3 2 5" xfId="30068"/>
    <cellStyle name="Normal 5 3 2 2 3 3" xfId="30069"/>
    <cellStyle name="Normal 5 3 2 2 3 3 2" xfId="30070"/>
    <cellStyle name="Normal 5 3 2 2 3 3 2 2" xfId="30071"/>
    <cellStyle name="Normal 5 3 2 2 3 3 2 3" xfId="30072"/>
    <cellStyle name="Normal 5 3 2 2 3 3 3" xfId="30073"/>
    <cellStyle name="Normal 5 3 2 2 3 3 4" xfId="30074"/>
    <cellStyle name="Normal 5 3 2 2 3 4" xfId="30075"/>
    <cellStyle name="Normal 5 3 2 2 3 4 2" xfId="30076"/>
    <cellStyle name="Normal 5 3 2 2 3 4 3" xfId="30077"/>
    <cellStyle name="Normal 5 3 2 2 3 5" xfId="30078"/>
    <cellStyle name="Normal 5 3 2 2 3 5 2" xfId="30079"/>
    <cellStyle name="Normal 5 3 2 2 3 5 3" xfId="30080"/>
    <cellStyle name="Normal 5 3 2 2 3 6" xfId="30081"/>
    <cellStyle name="Normal 5 3 2 2 3 6 2" xfId="30082"/>
    <cellStyle name="Normal 5 3 2 2 3 6 3" xfId="30083"/>
    <cellStyle name="Normal 5 3 2 2 3 7" xfId="40823"/>
    <cellStyle name="Normal 5 3 2 2 4" xfId="30084"/>
    <cellStyle name="Normal 5 3 2 2 4 2" xfId="30085"/>
    <cellStyle name="Normal 5 3 2 2 4 2 2" xfId="30086"/>
    <cellStyle name="Normal 5 3 2 2 4 2 2 2" xfId="30087"/>
    <cellStyle name="Normal 5 3 2 2 4 2 2 2 2" xfId="30088"/>
    <cellStyle name="Normal 5 3 2 2 4 2 2 2 3" xfId="30089"/>
    <cellStyle name="Normal 5 3 2 2 4 2 2 3" xfId="30090"/>
    <cellStyle name="Normal 5 3 2 2 4 2 2 4" xfId="30091"/>
    <cellStyle name="Normal 5 3 2 2 4 2 3" xfId="30092"/>
    <cellStyle name="Normal 5 3 2 2 4 2 3 2" xfId="30093"/>
    <cellStyle name="Normal 5 3 2 2 4 2 3 3" xfId="30094"/>
    <cellStyle name="Normal 5 3 2 2 4 2 4" xfId="30095"/>
    <cellStyle name="Normal 5 3 2 2 4 2 5" xfId="30096"/>
    <cellStyle name="Normal 5 3 2 2 4 3" xfId="30097"/>
    <cellStyle name="Normal 5 3 2 2 4 3 2" xfId="30098"/>
    <cellStyle name="Normal 5 3 2 2 4 3 2 2" xfId="30099"/>
    <cellStyle name="Normal 5 3 2 2 4 3 2 3" xfId="30100"/>
    <cellStyle name="Normal 5 3 2 2 4 3 3" xfId="30101"/>
    <cellStyle name="Normal 5 3 2 2 4 3 4" xfId="30102"/>
    <cellStyle name="Normal 5 3 2 2 4 4" xfId="30103"/>
    <cellStyle name="Normal 5 3 2 2 4 4 2" xfId="30104"/>
    <cellStyle name="Normal 5 3 2 2 4 4 3" xfId="30105"/>
    <cellStyle name="Normal 5 3 2 2 4 5" xfId="30106"/>
    <cellStyle name="Normal 5 3 2 2 4 5 2" xfId="30107"/>
    <cellStyle name="Normal 5 3 2 2 4 5 3" xfId="30108"/>
    <cellStyle name="Normal 5 3 2 2 4 6" xfId="30109"/>
    <cellStyle name="Normal 5 3 2 2 4 6 2" xfId="30110"/>
    <cellStyle name="Normal 5 3 2 2 4 7" xfId="30111"/>
    <cellStyle name="Normal 5 3 2 2 5" xfId="30112"/>
    <cellStyle name="Normal 5 3 2 2 5 2" xfId="30113"/>
    <cellStyle name="Normal 5 3 2 2 5 2 2" xfId="30114"/>
    <cellStyle name="Normal 5 3 2 2 5 2 2 2" xfId="30115"/>
    <cellStyle name="Normal 5 3 2 2 5 2 2 2 2" xfId="30116"/>
    <cellStyle name="Normal 5 3 2 2 5 2 2 2 3" xfId="30117"/>
    <cellStyle name="Normal 5 3 2 2 5 2 2 3" xfId="30118"/>
    <cellStyle name="Normal 5 3 2 2 5 2 2 4" xfId="30119"/>
    <cellStyle name="Normal 5 3 2 2 5 2 3" xfId="30120"/>
    <cellStyle name="Normal 5 3 2 2 5 2 3 2" xfId="30121"/>
    <cellStyle name="Normal 5 3 2 2 5 2 3 3" xfId="30122"/>
    <cellStyle name="Normal 5 3 2 2 5 2 4" xfId="30123"/>
    <cellStyle name="Normal 5 3 2 2 5 2 5" xfId="30124"/>
    <cellStyle name="Normal 5 3 2 2 5 3" xfId="30125"/>
    <cellStyle name="Normal 5 3 2 2 5 3 2" xfId="30126"/>
    <cellStyle name="Normal 5 3 2 2 5 3 2 2" xfId="30127"/>
    <cellStyle name="Normal 5 3 2 2 5 3 2 3" xfId="30128"/>
    <cellStyle name="Normal 5 3 2 2 5 3 3" xfId="30129"/>
    <cellStyle name="Normal 5 3 2 2 5 3 4" xfId="30130"/>
    <cellStyle name="Normal 5 3 2 2 5 4" xfId="30131"/>
    <cellStyle name="Normal 5 3 2 2 5 4 2" xfId="30132"/>
    <cellStyle name="Normal 5 3 2 2 5 4 3" xfId="30133"/>
    <cellStyle name="Normal 5 3 2 2 5 5" xfId="30134"/>
    <cellStyle name="Normal 5 3 2 2 5 5 2" xfId="30135"/>
    <cellStyle name="Normal 5 3 2 2 5 5 3" xfId="30136"/>
    <cellStyle name="Normal 5 3 2 2 5 6" xfId="30137"/>
    <cellStyle name="Normal 5 3 2 2 5 6 2" xfId="30138"/>
    <cellStyle name="Normal 5 3 2 2 5 7" xfId="30139"/>
    <cellStyle name="Normal 5 3 2 2 6" xfId="30140"/>
    <cellStyle name="Normal 5 3 2 2 6 2" xfId="30141"/>
    <cellStyle name="Normal 5 3 2 2 6 2 2" xfId="30142"/>
    <cellStyle name="Normal 5 3 2 2 6 2 2 2" xfId="30143"/>
    <cellStyle name="Normal 5 3 2 2 6 2 2 3" xfId="30144"/>
    <cellStyle name="Normal 5 3 2 2 6 2 3" xfId="30145"/>
    <cellStyle name="Normal 5 3 2 2 6 2 4" xfId="30146"/>
    <cellStyle name="Normal 5 3 2 2 6 3" xfId="30147"/>
    <cellStyle name="Normal 5 3 2 2 6 3 2" xfId="30148"/>
    <cellStyle name="Normal 5 3 2 2 6 3 3" xfId="30149"/>
    <cellStyle name="Normal 5 3 2 2 6 4" xfId="30150"/>
    <cellStyle name="Normal 5 3 2 2 6 5" xfId="30151"/>
    <cellStyle name="Normal 5 3 2 2 7" xfId="30152"/>
    <cellStyle name="Normal 5 3 2 2 7 2" xfId="30153"/>
    <cellStyle name="Normal 5 3 2 2 7 2 2" xfId="30154"/>
    <cellStyle name="Normal 5 3 2 2 7 2 3" xfId="30155"/>
    <cellStyle name="Normal 5 3 2 2 7 3" xfId="30156"/>
    <cellStyle name="Normal 5 3 2 2 7 4" xfId="30157"/>
    <cellStyle name="Normal 5 3 2 2 8" xfId="30158"/>
    <cellStyle name="Normal 5 3 2 2 8 2" xfId="30159"/>
    <cellStyle name="Normal 5 3 2 2 8 3" xfId="30160"/>
    <cellStyle name="Normal 5 3 2 2 9" xfId="30161"/>
    <cellStyle name="Normal 5 3 2 2 9 2" xfId="30162"/>
    <cellStyle name="Normal 5 3 2 2 9 3" xfId="30163"/>
    <cellStyle name="Normal 5 3 2 3" xfId="30164"/>
    <cellStyle name="Normal 5 3 2 3 10" xfId="40824"/>
    <cellStyle name="Normal 5 3 2 3 2" xfId="30165"/>
    <cellStyle name="Normal 5 3 2 3 2 2" xfId="30166"/>
    <cellStyle name="Normal 5 3 2 3 2 2 2" xfId="30167"/>
    <cellStyle name="Normal 5 3 2 3 2 2 2 2" xfId="30168"/>
    <cellStyle name="Normal 5 3 2 3 2 2 2 2 2" xfId="30169"/>
    <cellStyle name="Normal 5 3 2 3 2 2 2 2 3" xfId="30170"/>
    <cellStyle name="Normal 5 3 2 3 2 2 2 3" xfId="30171"/>
    <cellStyle name="Normal 5 3 2 3 2 2 2 4" xfId="30172"/>
    <cellStyle name="Normal 5 3 2 3 2 2 3" xfId="30173"/>
    <cellStyle name="Normal 5 3 2 3 2 2 3 2" xfId="30174"/>
    <cellStyle name="Normal 5 3 2 3 2 2 3 3" xfId="30175"/>
    <cellStyle name="Normal 5 3 2 3 2 2 4" xfId="30176"/>
    <cellStyle name="Normal 5 3 2 3 2 2 5" xfId="30177"/>
    <cellStyle name="Normal 5 3 2 3 2 3" xfId="30178"/>
    <cellStyle name="Normal 5 3 2 3 2 3 2" xfId="30179"/>
    <cellStyle name="Normal 5 3 2 3 2 3 2 2" xfId="30180"/>
    <cellStyle name="Normal 5 3 2 3 2 3 2 3" xfId="30181"/>
    <cellStyle name="Normal 5 3 2 3 2 3 3" xfId="30182"/>
    <cellStyle name="Normal 5 3 2 3 2 3 4" xfId="30183"/>
    <cellStyle name="Normal 5 3 2 3 2 4" xfId="30184"/>
    <cellStyle name="Normal 5 3 2 3 2 4 2" xfId="30185"/>
    <cellStyle name="Normal 5 3 2 3 2 4 3" xfId="30186"/>
    <cellStyle name="Normal 5 3 2 3 2 5" xfId="30187"/>
    <cellStyle name="Normal 5 3 2 3 2 5 2" xfId="30188"/>
    <cellStyle name="Normal 5 3 2 3 2 5 3" xfId="30189"/>
    <cellStyle name="Normal 5 3 2 3 2 6" xfId="30190"/>
    <cellStyle name="Normal 5 3 2 3 2 6 2" xfId="30191"/>
    <cellStyle name="Normal 5 3 2 3 2 6 3" xfId="30192"/>
    <cellStyle name="Normal 5 3 2 3 2 7" xfId="40825"/>
    <cellStyle name="Normal 5 3 2 3 3" xfId="30193"/>
    <cellStyle name="Normal 5 3 2 3 3 2" xfId="30194"/>
    <cellStyle name="Normal 5 3 2 3 3 2 2" xfId="30195"/>
    <cellStyle name="Normal 5 3 2 3 3 2 2 2" xfId="30196"/>
    <cellStyle name="Normal 5 3 2 3 3 2 2 2 2" xfId="30197"/>
    <cellStyle name="Normal 5 3 2 3 3 2 2 2 3" xfId="30198"/>
    <cellStyle name="Normal 5 3 2 3 3 2 2 3" xfId="30199"/>
    <cellStyle name="Normal 5 3 2 3 3 2 2 4" xfId="30200"/>
    <cellStyle name="Normal 5 3 2 3 3 2 3" xfId="30201"/>
    <cellStyle name="Normal 5 3 2 3 3 2 3 2" xfId="30202"/>
    <cellStyle name="Normal 5 3 2 3 3 2 3 3" xfId="30203"/>
    <cellStyle name="Normal 5 3 2 3 3 2 4" xfId="30204"/>
    <cellStyle name="Normal 5 3 2 3 3 2 5" xfId="30205"/>
    <cellStyle name="Normal 5 3 2 3 3 3" xfId="30206"/>
    <cellStyle name="Normal 5 3 2 3 3 3 2" xfId="30207"/>
    <cellStyle name="Normal 5 3 2 3 3 3 2 2" xfId="30208"/>
    <cellStyle name="Normal 5 3 2 3 3 3 2 3" xfId="30209"/>
    <cellStyle name="Normal 5 3 2 3 3 3 3" xfId="30210"/>
    <cellStyle name="Normal 5 3 2 3 3 3 4" xfId="30211"/>
    <cellStyle name="Normal 5 3 2 3 3 4" xfId="30212"/>
    <cellStyle name="Normal 5 3 2 3 3 4 2" xfId="30213"/>
    <cellStyle name="Normal 5 3 2 3 3 4 3" xfId="30214"/>
    <cellStyle name="Normal 5 3 2 3 3 5" xfId="30215"/>
    <cellStyle name="Normal 5 3 2 3 3 5 2" xfId="30216"/>
    <cellStyle name="Normal 5 3 2 3 3 5 3" xfId="30217"/>
    <cellStyle name="Normal 5 3 2 3 3 6" xfId="30218"/>
    <cellStyle name="Normal 5 3 2 3 3 6 2" xfId="30219"/>
    <cellStyle name="Normal 5 3 2 3 3 7" xfId="30220"/>
    <cellStyle name="Normal 5 3 2 3 4" xfId="30221"/>
    <cellStyle name="Normal 5 3 2 3 4 2" xfId="30222"/>
    <cellStyle name="Normal 5 3 2 3 4 2 2" xfId="30223"/>
    <cellStyle name="Normal 5 3 2 3 4 2 2 2" xfId="30224"/>
    <cellStyle name="Normal 5 3 2 3 4 2 2 2 2" xfId="30225"/>
    <cellStyle name="Normal 5 3 2 3 4 2 2 2 3" xfId="30226"/>
    <cellStyle name="Normal 5 3 2 3 4 2 2 3" xfId="30227"/>
    <cellStyle name="Normal 5 3 2 3 4 2 2 4" xfId="30228"/>
    <cellStyle name="Normal 5 3 2 3 4 2 3" xfId="30229"/>
    <cellStyle name="Normal 5 3 2 3 4 2 3 2" xfId="30230"/>
    <cellStyle name="Normal 5 3 2 3 4 2 3 3" xfId="30231"/>
    <cellStyle name="Normal 5 3 2 3 4 2 4" xfId="30232"/>
    <cellStyle name="Normal 5 3 2 3 4 2 5" xfId="30233"/>
    <cellStyle name="Normal 5 3 2 3 4 3" xfId="30234"/>
    <cellStyle name="Normal 5 3 2 3 4 3 2" xfId="30235"/>
    <cellStyle name="Normal 5 3 2 3 4 3 2 2" xfId="30236"/>
    <cellStyle name="Normal 5 3 2 3 4 3 2 3" xfId="30237"/>
    <cellStyle name="Normal 5 3 2 3 4 3 3" xfId="30238"/>
    <cellStyle name="Normal 5 3 2 3 4 3 4" xfId="30239"/>
    <cellStyle name="Normal 5 3 2 3 4 4" xfId="30240"/>
    <cellStyle name="Normal 5 3 2 3 4 4 2" xfId="30241"/>
    <cellStyle name="Normal 5 3 2 3 4 4 3" xfId="30242"/>
    <cellStyle name="Normal 5 3 2 3 4 5" xfId="30243"/>
    <cellStyle name="Normal 5 3 2 3 4 5 2" xfId="30244"/>
    <cellStyle name="Normal 5 3 2 3 4 5 3" xfId="30245"/>
    <cellStyle name="Normal 5 3 2 3 4 6" xfId="30246"/>
    <cellStyle name="Normal 5 3 2 3 4 6 2" xfId="30247"/>
    <cellStyle name="Normal 5 3 2 3 4 7" xfId="30248"/>
    <cellStyle name="Normal 5 3 2 3 5" xfId="30249"/>
    <cellStyle name="Normal 5 3 2 3 5 2" xfId="30250"/>
    <cellStyle name="Normal 5 3 2 3 5 2 2" xfId="30251"/>
    <cellStyle name="Normal 5 3 2 3 5 2 2 2" xfId="30252"/>
    <cellStyle name="Normal 5 3 2 3 5 2 2 3" xfId="30253"/>
    <cellStyle name="Normal 5 3 2 3 5 2 3" xfId="30254"/>
    <cellStyle name="Normal 5 3 2 3 5 2 4" xfId="30255"/>
    <cellStyle name="Normal 5 3 2 3 5 3" xfId="30256"/>
    <cellStyle name="Normal 5 3 2 3 5 3 2" xfId="30257"/>
    <cellStyle name="Normal 5 3 2 3 5 3 3" xfId="30258"/>
    <cellStyle name="Normal 5 3 2 3 5 4" xfId="30259"/>
    <cellStyle name="Normal 5 3 2 3 5 5" xfId="30260"/>
    <cellStyle name="Normal 5 3 2 3 6" xfId="30261"/>
    <cellStyle name="Normal 5 3 2 3 6 2" xfId="30262"/>
    <cellStyle name="Normal 5 3 2 3 6 2 2" xfId="30263"/>
    <cellStyle name="Normal 5 3 2 3 6 2 3" xfId="30264"/>
    <cellStyle name="Normal 5 3 2 3 6 3" xfId="30265"/>
    <cellStyle name="Normal 5 3 2 3 6 4" xfId="30266"/>
    <cellStyle name="Normal 5 3 2 3 7" xfId="30267"/>
    <cellStyle name="Normal 5 3 2 3 7 2" xfId="30268"/>
    <cellStyle name="Normal 5 3 2 3 7 3" xfId="30269"/>
    <cellStyle name="Normal 5 3 2 3 8" xfId="30270"/>
    <cellStyle name="Normal 5 3 2 3 8 2" xfId="30271"/>
    <cellStyle name="Normal 5 3 2 3 8 3" xfId="30272"/>
    <cellStyle name="Normal 5 3 2 3 9" xfId="30273"/>
    <cellStyle name="Normal 5 3 2 3 9 2" xfId="30274"/>
    <cellStyle name="Normal 5 3 2 3 9 3" xfId="30275"/>
    <cellStyle name="Normal 5 3 2 4" xfId="30276"/>
    <cellStyle name="Normal 5 3 2 4 2" xfId="30277"/>
    <cellStyle name="Normal 5 3 2 4 2 2" xfId="30278"/>
    <cellStyle name="Normal 5 3 2 4 2 2 2" xfId="30279"/>
    <cellStyle name="Normal 5 3 2 4 2 2 2 2" xfId="30280"/>
    <cellStyle name="Normal 5 3 2 4 2 2 2 3" xfId="30281"/>
    <cellStyle name="Normal 5 3 2 4 2 2 3" xfId="30282"/>
    <cellStyle name="Normal 5 3 2 4 2 2 4" xfId="30283"/>
    <cellStyle name="Normal 5 3 2 4 2 3" xfId="30284"/>
    <cellStyle name="Normal 5 3 2 4 2 3 2" xfId="30285"/>
    <cellStyle name="Normal 5 3 2 4 2 3 3" xfId="30286"/>
    <cellStyle name="Normal 5 3 2 4 2 4" xfId="30287"/>
    <cellStyle name="Normal 5 3 2 4 2 5" xfId="30288"/>
    <cellStyle name="Normal 5 3 2 4 3" xfId="30289"/>
    <cellStyle name="Normal 5 3 2 4 3 2" xfId="30290"/>
    <cellStyle name="Normal 5 3 2 4 3 2 2" xfId="30291"/>
    <cellStyle name="Normal 5 3 2 4 3 2 3" xfId="30292"/>
    <cellStyle name="Normal 5 3 2 4 3 3" xfId="30293"/>
    <cellStyle name="Normal 5 3 2 4 3 4" xfId="30294"/>
    <cellStyle name="Normal 5 3 2 4 4" xfId="30295"/>
    <cellStyle name="Normal 5 3 2 4 4 2" xfId="30296"/>
    <cellStyle name="Normal 5 3 2 4 4 3" xfId="30297"/>
    <cellStyle name="Normal 5 3 2 4 5" xfId="30298"/>
    <cellStyle name="Normal 5 3 2 4 5 2" xfId="30299"/>
    <cellStyle name="Normal 5 3 2 4 5 3" xfId="30300"/>
    <cellStyle name="Normal 5 3 2 4 6" xfId="30301"/>
    <cellStyle name="Normal 5 3 2 4 6 2" xfId="30302"/>
    <cellStyle name="Normal 5 3 2 4 6 3" xfId="30303"/>
    <cellStyle name="Normal 5 3 2 4 7" xfId="40826"/>
    <cellStyle name="Normal 5 3 2 5" xfId="30304"/>
    <cellStyle name="Normal 5 3 2 5 2" xfId="30305"/>
    <cellStyle name="Normal 5 3 2 5 2 2" xfId="30306"/>
    <cellStyle name="Normal 5 3 2 5 2 2 2" xfId="30307"/>
    <cellStyle name="Normal 5 3 2 5 2 2 2 2" xfId="30308"/>
    <cellStyle name="Normal 5 3 2 5 2 2 2 3" xfId="30309"/>
    <cellStyle name="Normal 5 3 2 5 2 2 3" xfId="30310"/>
    <cellStyle name="Normal 5 3 2 5 2 2 4" xfId="30311"/>
    <cellStyle name="Normal 5 3 2 5 2 3" xfId="30312"/>
    <cellStyle name="Normal 5 3 2 5 2 3 2" xfId="30313"/>
    <cellStyle name="Normal 5 3 2 5 2 3 3" xfId="30314"/>
    <cellStyle name="Normal 5 3 2 5 2 4" xfId="30315"/>
    <cellStyle name="Normal 5 3 2 5 2 5" xfId="30316"/>
    <cellStyle name="Normal 5 3 2 5 3" xfId="30317"/>
    <cellStyle name="Normal 5 3 2 5 3 2" xfId="30318"/>
    <cellStyle name="Normal 5 3 2 5 3 2 2" xfId="30319"/>
    <cellStyle name="Normal 5 3 2 5 3 2 3" xfId="30320"/>
    <cellStyle name="Normal 5 3 2 5 3 3" xfId="30321"/>
    <cellStyle name="Normal 5 3 2 5 3 4" xfId="30322"/>
    <cellStyle name="Normal 5 3 2 5 4" xfId="30323"/>
    <cellStyle name="Normal 5 3 2 5 4 2" xfId="30324"/>
    <cellStyle name="Normal 5 3 2 5 4 3" xfId="30325"/>
    <cellStyle name="Normal 5 3 2 5 5" xfId="30326"/>
    <cellStyle name="Normal 5 3 2 5 5 2" xfId="30327"/>
    <cellStyle name="Normal 5 3 2 5 5 3" xfId="30328"/>
    <cellStyle name="Normal 5 3 2 5 6" xfId="30329"/>
    <cellStyle name="Normal 5 3 2 5 6 2" xfId="30330"/>
    <cellStyle name="Normal 5 3 2 5 7" xfId="30331"/>
    <cellStyle name="Normal 5 3 2 6" xfId="30332"/>
    <cellStyle name="Normal 5 3 2 6 2" xfId="30333"/>
    <cellStyle name="Normal 5 3 2 6 2 2" xfId="30334"/>
    <cellStyle name="Normal 5 3 2 6 2 2 2" xfId="30335"/>
    <cellStyle name="Normal 5 3 2 6 2 2 2 2" xfId="30336"/>
    <cellStyle name="Normal 5 3 2 6 2 2 2 3" xfId="30337"/>
    <cellStyle name="Normal 5 3 2 6 2 2 3" xfId="30338"/>
    <cellStyle name="Normal 5 3 2 6 2 2 4" xfId="30339"/>
    <cellStyle name="Normal 5 3 2 6 2 3" xfId="30340"/>
    <cellStyle name="Normal 5 3 2 6 2 3 2" xfId="30341"/>
    <cellStyle name="Normal 5 3 2 6 2 3 3" xfId="30342"/>
    <cellStyle name="Normal 5 3 2 6 2 4" xfId="30343"/>
    <cellStyle name="Normal 5 3 2 6 2 5" xfId="30344"/>
    <cellStyle name="Normal 5 3 2 6 3" xfId="30345"/>
    <cellStyle name="Normal 5 3 2 6 3 2" xfId="30346"/>
    <cellStyle name="Normal 5 3 2 6 3 2 2" xfId="30347"/>
    <cellStyle name="Normal 5 3 2 6 3 2 3" xfId="30348"/>
    <cellStyle name="Normal 5 3 2 6 3 3" xfId="30349"/>
    <cellStyle name="Normal 5 3 2 6 3 4" xfId="30350"/>
    <cellStyle name="Normal 5 3 2 6 4" xfId="30351"/>
    <cellStyle name="Normal 5 3 2 6 4 2" xfId="30352"/>
    <cellStyle name="Normal 5 3 2 6 4 3" xfId="30353"/>
    <cellStyle name="Normal 5 3 2 6 5" xfId="30354"/>
    <cellStyle name="Normal 5 3 2 6 5 2" xfId="30355"/>
    <cellStyle name="Normal 5 3 2 6 5 3" xfId="30356"/>
    <cellStyle name="Normal 5 3 2 6 6" xfId="30357"/>
    <cellStyle name="Normal 5 3 2 6 6 2" xfId="30358"/>
    <cellStyle name="Normal 5 3 2 6 7" xfId="30359"/>
    <cellStyle name="Normal 5 3 2 7" xfId="30360"/>
    <cellStyle name="Normal 5 3 2 7 2" xfId="30361"/>
    <cellStyle name="Normal 5 3 2 7 2 2" xfId="30362"/>
    <cellStyle name="Normal 5 3 2 7 2 2 2" xfId="30363"/>
    <cellStyle name="Normal 5 3 2 7 2 2 3" xfId="30364"/>
    <cellStyle name="Normal 5 3 2 7 2 3" xfId="30365"/>
    <cellStyle name="Normal 5 3 2 7 2 4" xfId="30366"/>
    <cellStyle name="Normal 5 3 2 7 3" xfId="30367"/>
    <cellStyle name="Normal 5 3 2 7 3 2" xfId="30368"/>
    <cellStyle name="Normal 5 3 2 7 3 3" xfId="30369"/>
    <cellStyle name="Normal 5 3 2 7 4" xfId="30370"/>
    <cellStyle name="Normal 5 3 2 7 5" xfId="30371"/>
    <cellStyle name="Normal 5 3 2 8" xfId="30372"/>
    <cellStyle name="Normal 5 3 2 8 2" xfId="30373"/>
    <cellStyle name="Normal 5 3 2 8 2 2" xfId="30374"/>
    <cellStyle name="Normal 5 3 2 8 2 3" xfId="30375"/>
    <cellStyle name="Normal 5 3 2 8 3" xfId="30376"/>
    <cellStyle name="Normal 5 3 2 8 4" xfId="30377"/>
    <cellStyle name="Normal 5 3 2 9" xfId="30378"/>
    <cellStyle name="Normal 5 3 2 9 2" xfId="30379"/>
    <cellStyle name="Normal 5 3 2 9 3" xfId="30380"/>
    <cellStyle name="Normal 5 3 3" xfId="30381"/>
    <cellStyle name="Normal 5 3 3 10" xfId="30382"/>
    <cellStyle name="Normal 5 3 3 10 2" xfId="30383"/>
    <cellStyle name="Normal 5 3 3 10 3" xfId="30384"/>
    <cellStyle name="Normal 5 3 3 11" xfId="40827"/>
    <cellStyle name="Normal 5 3 3 2" xfId="30385"/>
    <cellStyle name="Normal 5 3 3 2 10" xfId="40828"/>
    <cellStyle name="Normal 5 3 3 2 2" xfId="30386"/>
    <cellStyle name="Normal 5 3 3 2 2 2" xfId="30387"/>
    <cellStyle name="Normal 5 3 3 2 2 2 2" xfId="30388"/>
    <cellStyle name="Normal 5 3 3 2 2 2 2 2" xfId="30389"/>
    <cellStyle name="Normal 5 3 3 2 2 2 2 2 2" xfId="30390"/>
    <cellStyle name="Normal 5 3 3 2 2 2 2 2 3" xfId="30391"/>
    <cellStyle name="Normal 5 3 3 2 2 2 2 3" xfId="30392"/>
    <cellStyle name="Normal 5 3 3 2 2 2 2 4" xfId="30393"/>
    <cellStyle name="Normal 5 3 3 2 2 2 3" xfId="30394"/>
    <cellStyle name="Normal 5 3 3 2 2 2 3 2" xfId="30395"/>
    <cellStyle name="Normal 5 3 3 2 2 2 3 3" xfId="30396"/>
    <cellStyle name="Normal 5 3 3 2 2 2 4" xfId="30397"/>
    <cellStyle name="Normal 5 3 3 2 2 2 5" xfId="30398"/>
    <cellStyle name="Normal 5 3 3 2 2 3" xfId="30399"/>
    <cellStyle name="Normal 5 3 3 2 2 3 2" xfId="30400"/>
    <cellStyle name="Normal 5 3 3 2 2 3 2 2" xfId="30401"/>
    <cellStyle name="Normal 5 3 3 2 2 3 2 3" xfId="30402"/>
    <cellStyle name="Normal 5 3 3 2 2 3 3" xfId="30403"/>
    <cellStyle name="Normal 5 3 3 2 2 3 4" xfId="30404"/>
    <cellStyle name="Normal 5 3 3 2 2 4" xfId="30405"/>
    <cellStyle name="Normal 5 3 3 2 2 4 2" xfId="30406"/>
    <cellStyle name="Normal 5 3 3 2 2 4 3" xfId="30407"/>
    <cellStyle name="Normal 5 3 3 2 2 5" xfId="30408"/>
    <cellStyle name="Normal 5 3 3 2 2 5 2" xfId="30409"/>
    <cellStyle name="Normal 5 3 3 2 2 5 3" xfId="30410"/>
    <cellStyle name="Normal 5 3 3 2 2 6" xfId="30411"/>
    <cellStyle name="Normal 5 3 3 2 2 6 2" xfId="30412"/>
    <cellStyle name="Normal 5 3 3 2 2 6 3" xfId="30413"/>
    <cellStyle name="Normal 5 3 3 2 2 7" xfId="40829"/>
    <cellStyle name="Normal 5 3 3 2 3" xfId="30414"/>
    <cellStyle name="Normal 5 3 3 2 3 2" xfId="30415"/>
    <cellStyle name="Normal 5 3 3 2 3 2 2" xfId="30416"/>
    <cellStyle name="Normal 5 3 3 2 3 2 2 2" xfId="30417"/>
    <cellStyle name="Normal 5 3 3 2 3 2 2 2 2" xfId="30418"/>
    <cellStyle name="Normal 5 3 3 2 3 2 2 2 3" xfId="30419"/>
    <cellStyle name="Normal 5 3 3 2 3 2 2 3" xfId="30420"/>
    <cellStyle name="Normal 5 3 3 2 3 2 2 4" xfId="30421"/>
    <cellStyle name="Normal 5 3 3 2 3 2 3" xfId="30422"/>
    <cellStyle name="Normal 5 3 3 2 3 2 3 2" xfId="30423"/>
    <cellStyle name="Normal 5 3 3 2 3 2 3 3" xfId="30424"/>
    <cellStyle name="Normal 5 3 3 2 3 2 4" xfId="30425"/>
    <cellStyle name="Normal 5 3 3 2 3 2 5" xfId="30426"/>
    <cellStyle name="Normal 5 3 3 2 3 3" xfId="30427"/>
    <cellStyle name="Normal 5 3 3 2 3 3 2" xfId="30428"/>
    <cellStyle name="Normal 5 3 3 2 3 3 2 2" xfId="30429"/>
    <cellStyle name="Normal 5 3 3 2 3 3 2 3" xfId="30430"/>
    <cellStyle name="Normal 5 3 3 2 3 3 3" xfId="30431"/>
    <cellStyle name="Normal 5 3 3 2 3 3 4" xfId="30432"/>
    <cellStyle name="Normal 5 3 3 2 3 4" xfId="30433"/>
    <cellStyle name="Normal 5 3 3 2 3 4 2" xfId="30434"/>
    <cellStyle name="Normal 5 3 3 2 3 4 3" xfId="30435"/>
    <cellStyle name="Normal 5 3 3 2 3 5" xfId="30436"/>
    <cellStyle name="Normal 5 3 3 2 3 5 2" xfId="30437"/>
    <cellStyle name="Normal 5 3 3 2 3 5 3" xfId="30438"/>
    <cellStyle name="Normal 5 3 3 2 3 6" xfId="30439"/>
    <cellStyle name="Normal 5 3 3 2 3 6 2" xfId="30440"/>
    <cellStyle name="Normal 5 3 3 2 3 7" xfId="30441"/>
    <cellStyle name="Normal 5 3 3 2 4" xfId="30442"/>
    <cellStyle name="Normal 5 3 3 2 4 2" xfId="30443"/>
    <cellStyle name="Normal 5 3 3 2 4 2 2" xfId="30444"/>
    <cellStyle name="Normal 5 3 3 2 4 2 2 2" xfId="30445"/>
    <cellStyle name="Normal 5 3 3 2 4 2 2 2 2" xfId="30446"/>
    <cellStyle name="Normal 5 3 3 2 4 2 2 2 3" xfId="30447"/>
    <cellStyle name="Normal 5 3 3 2 4 2 2 3" xfId="30448"/>
    <cellStyle name="Normal 5 3 3 2 4 2 2 4" xfId="30449"/>
    <cellStyle name="Normal 5 3 3 2 4 2 3" xfId="30450"/>
    <cellStyle name="Normal 5 3 3 2 4 2 3 2" xfId="30451"/>
    <cellStyle name="Normal 5 3 3 2 4 2 3 3" xfId="30452"/>
    <cellStyle name="Normal 5 3 3 2 4 2 4" xfId="30453"/>
    <cellStyle name="Normal 5 3 3 2 4 2 5" xfId="30454"/>
    <cellStyle name="Normal 5 3 3 2 4 3" xfId="30455"/>
    <cellStyle name="Normal 5 3 3 2 4 3 2" xfId="30456"/>
    <cellStyle name="Normal 5 3 3 2 4 3 2 2" xfId="30457"/>
    <cellStyle name="Normal 5 3 3 2 4 3 2 3" xfId="30458"/>
    <cellStyle name="Normal 5 3 3 2 4 3 3" xfId="30459"/>
    <cellStyle name="Normal 5 3 3 2 4 3 4" xfId="30460"/>
    <cellStyle name="Normal 5 3 3 2 4 4" xfId="30461"/>
    <cellStyle name="Normal 5 3 3 2 4 4 2" xfId="30462"/>
    <cellStyle name="Normal 5 3 3 2 4 4 3" xfId="30463"/>
    <cellStyle name="Normal 5 3 3 2 4 5" xfId="30464"/>
    <cellStyle name="Normal 5 3 3 2 4 5 2" xfId="30465"/>
    <cellStyle name="Normal 5 3 3 2 4 5 3" xfId="30466"/>
    <cellStyle name="Normal 5 3 3 2 4 6" xfId="30467"/>
    <cellStyle name="Normal 5 3 3 2 4 6 2" xfId="30468"/>
    <cellStyle name="Normal 5 3 3 2 4 7" xfId="30469"/>
    <cellStyle name="Normal 5 3 3 2 5" xfId="30470"/>
    <cellStyle name="Normal 5 3 3 2 5 2" xfId="30471"/>
    <cellStyle name="Normal 5 3 3 2 5 2 2" xfId="30472"/>
    <cellStyle name="Normal 5 3 3 2 5 2 2 2" xfId="30473"/>
    <cellStyle name="Normal 5 3 3 2 5 2 2 3" xfId="30474"/>
    <cellStyle name="Normal 5 3 3 2 5 2 3" xfId="30475"/>
    <cellStyle name="Normal 5 3 3 2 5 2 4" xfId="30476"/>
    <cellStyle name="Normal 5 3 3 2 5 3" xfId="30477"/>
    <cellStyle name="Normal 5 3 3 2 5 3 2" xfId="30478"/>
    <cellStyle name="Normal 5 3 3 2 5 3 3" xfId="30479"/>
    <cellStyle name="Normal 5 3 3 2 5 4" xfId="30480"/>
    <cellStyle name="Normal 5 3 3 2 5 5" xfId="30481"/>
    <cellStyle name="Normal 5 3 3 2 6" xfId="30482"/>
    <cellStyle name="Normal 5 3 3 2 6 2" xfId="30483"/>
    <cellStyle name="Normal 5 3 3 2 6 2 2" xfId="30484"/>
    <cellStyle name="Normal 5 3 3 2 6 2 3" xfId="30485"/>
    <cellStyle name="Normal 5 3 3 2 6 3" xfId="30486"/>
    <cellStyle name="Normal 5 3 3 2 6 4" xfId="30487"/>
    <cellStyle name="Normal 5 3 3 2 7" xfId="30488"/>
    <cellStyle name="Normal 5 3 3 2 7 2" xfId="30489"/>
    <cellStyle name="Normal 5 3 3 2 7 3" xfId="30490"/>
    <cellStyle name="Normal 5 3 3 2 8" xfId="30491"/>
    <cellStyle name="Normal 5 3 3 2 8 2" xfId="30492"/>
    <cellStyle name="Normal 5 3 3 2 8 3" xfId="30493"/>
    <cellStyle name="Normal 5 3 3 2 9" xfId="30494"/>
    <cellStyle name="Normal 5 3 3 2 9 2" xfId="30495"/>
    <cellStyle name="Normal 5 3 3 2 9 3" xfId="30496"/>
    <cellStyle name="Normal 5 3 3 3" xfId="30497"/>
    <cellStyle name="Normal 5 3 3 3 2" xfId="30498"/>
    <cellStyle name="Normal 5 3 3 3 2 2" xfId="30499"/>
    <cellStyle name="Normal 5 3 3 3 2 2 2" xfId="30500"/>
    <cellStyle name="Normal 5 3 3 3 2 2 2 2" xfId="30501"/>
    <cellStyle name="Normal 5 3 3 3 2 2 2 3" xfId="30502"/>
    <cellStyle name="Normal 5 3 3 3 2 2 3" xfId="30503"/>
    <cellStyle name="Normal 5 3 3 3 2 2 4" xfId="30504"/>
    <cellStyle name="Normal 5 3 3 3 2 3" xfId="30505"/>
    <cellStyle name="Normal 5 3 3 3 2 3 2" xfId="30506"/>
    <cellStyle name="Normal 5 3 3 3 2 3 3" xfId="30507"/>
    <cellStyle name="Normal 5 3 3 3 2 4" xfId="30508"/>
    <cellStyle name="Normal 5 3 3 3 2 5" xfId="30509"/>
    <cellStyle name="Normal 5 3 3 3 3" xfId="30510"/>
    <cellStyle name="Normal 5 3 3 3 3 2" xfId="30511"/>
    <cellStyle name="Normal 5 3 3 3 3 2 2" xfId="30512"/>
    <cellStyle name="Normal 5 3 3 3 3 2 3" xfId="30513"/>
    <cellStyle name="Normal 5 3 3 3 3 3" xfId="30514"/>
    <cellStyle name="Normal 5 3 3 3 3 4" xfId="30515"/>
    <cellStyle name="Normal 5 3 3 3 4" xfId="30516"/>
    <cellStyle name="Normal 5 3 3 3 4 2" xfId="30517"/>
    <cellStyle name="Normal 5 3 3 3 4 3" xfId="30518"/>
    <cellStyle name="Normal 5 3 3 3 5" xfId="30519"/>
    <cellStyle name="Normal 5 3 3 3 5 2" xfId="30520"/>
    <cellStyle name="Normal 5 3 3 3 5 3" xfId="30521"/>
    <cellStyle name="Normal 5 3 3 3 6" xfId="30522"/>
    <cellStyle name="Normal 5 3 3 3 6 2" xfId="30523"/>
    <cellStyle name="Normal 5 3 3 3 6 3" xfId="30524"/>
    <cellStyle name="Normal 5 3 3 3 7" xfId="40830"/>
    <cellStyle name="Normal 5 3 3 4" xfId="30525"/>
    <cellStyle name="Normal 5 3 3 4 2" xfId="30526"/>
    <cellStyle name="Normal 5 3 3 4 2 2" xfId="30527"/>
    <cellStyle name="Normal 5 3 3 4 2 2 2" xfId="30528"/>
    <cellStyle name="Normal 5 3 3 4 2 2 2 2" xfId="30529"/>
    <cellStyle name="Normal 5 3 3 4 2 2 2 3" xfId="30530"/>
    <cellStyle name="Normal 5 3 3 4 2 2 3" xfId="30531"/>
    <cellStyle name="Normal 5 3 3 4 2 2 4" xfId="30532"/>
    <cellStyle name="Normal 5 3 3 4 2 3" xfId="30533"/>
    <cellStyle name="Normal 5 3 3 4 2 3 2" xfId="30534"/>
    <cellStyle name="Normal 5 3 3 4 2 3 3" xfId="30535"/>
    <cellStyle name="Normal 5 3 3 4 2 4" xfId="30536"/>
    <cellStyle name="Normal 5 3 3 4 2 5" xfId="30537"/>
    <cellStyle name="Normal 5 3 3 4 3" xfId="30538"/>
    <cellStyle name="Normal 5 3 3 4 3 2" xfId="30539"/>
    <cellStyle name="Normal 5 3 3 4 3 2 2" xfId="30540"/>
    <cellStyle name="Normal 5 3 3 4 3 2 3" xfId="30541"/>
    <cellStyle name="Normal 5 3 3 4 3 3" xfId="30542"/>
    <cellStyle name="Normal 5 3 3 4 3 4" xfId="30543"/>
    <cellStyle name="Normal 5 3 3 4 4" xfId="30544"/>
    <cellStyle name="Normal 5 3 3 4 4 2" xfId="30545"/>
    <cellStyle name="Normal 5 3 3 4 4 3" xfId="30546"/>
    <cellStyle name="Normal 5 3 3 4 5" xfId="30547"/>
    <cellStyle name="Normal 5 3 3 4 5 2" xfId="30548"/>
    <cellStyle name="Normal 5 3 3 4 5 3" xfId="30549"/>
    <cellStyle name="Normal 5 3 3 4 6" xfId="30550"/>
    <cellStyle name="Normal 5 3 3 4 6 2" xfId="30551"/>
    <cellStyle name="Normal 5 3 3 4 7" xfId="30552"/>
    <cellStyle name="Normal 5 3 3 5" xfId="30553"/>
    <cellStyle name="Normal 5 3 3 5 2" xfId="30554"/>
    <cellStyle name="Normal 5 3 3 5 2 2" xfId="30555"/>
    <cellStyle name="Normal 5 3 3 5 2 2 2" xfId="30556"/>
    <cellStyle name="Normal 5 3 3 5 2 2 2 2" xfId="30557"/>
    <cellStyle name="Normal 5 3 3 5 2 2 2 3" xfId="30558"/>
    <cellStyle name="Normal 5 3 3 5 2 2 3" xfId="30559"/>
    <cellStyle name="Normal 5 3 3 5 2 2 4" xfId="30560"/>
    <cellStyle name="Normal 5 3 3 5 2 3" xfId="30561"/>
    <cellStyle name="Normal 5 3 3 5 2 3 2" xfId="30562"/>
    <cellStyle name="Normal 5 3 3 5 2 3 3" xfId="30563"/>
    <cellStyle name="Normal 5 3 3 5 2 4" xfId="30564"/>
    <cellStyle name="Normal 5 3 3 5 2 5" xfId="30565"/>
    <cellStyle name="Normal 5 3 3 5 3" xfId="30566"/>
    <cellStyle name="Normal 5 3 3 5 3 2" xfId="30567"/>
    <cellStyle name="Normal 5 3 3 5 3 2 2" xfId="30568"/>
    <cellStyle name="Normal 5 3 3 5 3 2 3" xfId="30569"/>
    <cellStyle name="Normal 5 3 3 5 3 3" xfId="30570"/>
    <cellStyle name="Normal 5 3 3 5 3 4" xfId="30571"/>
    <cellStyle name="Normal 5 3 3 5 4" xfId="30572"/>
    <cellStyle name="Normal 5 3 3 5 4 2" xfId="30573"/>
    <cellStyle name="Normal 5 3 3 5 4 3" xfId="30574"/>
    <cellStyle name="Normal 5 3 3 5 5" xfId="30575"/>
    <cellStyle name="Normal 5 3 3 5 5 2" xfId="30576"/>
    <cellStyle name="Normal 5 3 3 5 5 3" xfId="30577"/>
    <cellStyle name="Normal 5 3 3 5 6" xfId="30578"/>
    <cellStyle name="Normal 5 3 3 5 6 2" xfId="30579"/>
    <cellStyle name="Normal 5 3 3 5 7" xfId="30580"/>
    <cellStyle name="Normal 5 3 3 6" xfId="30581"/>
    <cellStyle name="Normal 5 3 3 6 2" xfId="30582"/>
    <cellStyle name="Normal 5 3 3 6 2 2" xfId="30583"/>
    <cellStyle name="Normal 5 3 3 6 2 2 2" xfId="30584"/>
    <cellStyle name="Normal 5 3 3 6 2 2 3" xfId="30585"/>
    <cellStyle name="Normal 5 3 3 6 2 3" xfId="30586"/>
    <cellStyle name="Normal 5 3 3 6 2 4" xfId="30587"/>
    <cellStyle name="Normal 5 3 3 6 3" xfId="30588"/>
    <cellStyle name="Normal 5 3 3 6 3 2" xfId="30589"/>
    <cellStyle name="Normal 5 3 3 6 3 3" xfId="30590"/>
    <cellStyle name="Normal 5 3 3 6 4" xfId="30591"/>
    <cellStyle name="Normal 5 3 3 6 5" xfId="30592"/>
    <cellStyle name="Normal 5 3 3 7" xfId="30593"/>
    <cellStyle name="Normal 5 3 3 7 2" xfId="30594"/>
    <cellStyle name="Normal 5 3 3 7 2 2" xfId="30595"/>
    <cellStyle name="Normal 5 3 3 7 2 3" xfId="30596"/>
    <cellStyle name="Normal 5 3 3 7 3" xfId="30597"/>
    <cellStyle name="Normal 5 3 3 7 4" xfId="30598"/>
    <cellStyle name="Normal 5 3 3 8" xfId="30599"/>
    <cellStyle name="Normal 5 3 3 8 2" xfId="30600"/>
    <cellStyle name="Normal 5 3 3 8 3" xfId="30601"/>
    <cellStyle name="Normal 5 3 3 9" xfId="30602"/>
    <cellStyle name="Normal 5 3 3 9 2" xfId="30603"/>
    <cellStyle name="Normal 5 3 3 9 3" xfId="30604"/>
    <cellStyle name="Normal 5 3 4" xfId="30605"/>
    <cellStyle name="Normal 5 3 4 10" xfId="40831"/>
    <cellStyle name="Normal 5 3 4 2" xfId="30606"/>
    <cellStyle name="Normal 5 3 4 2 2" xfId="30607"/>
    <cellStyle name="Normal 5 3 4 2 2 2" xfId="30608"/>
    <cellStyle name="Normal 5 3 4 2 2 2 2" xfId="30609"/>
    <cellStyle name="Normal 5 3 4 2 2 2 2 2" xfId="30610"/>
    <cellStyle name="Normal 5 3 4 2 2 2 2 3" xfId="30611"/>
    <cellStyle name="Normal 5 3 4 2 2 2 3" xfId="30612"/>
    <cellStyle name="Normal 5 3 4 2 2 2 4" xfId="30613"/>
    <cellStyle name="Normal 5 3 4 2 2 3" xfId="30614"/>
    <cellStyle name="Normal 5 3 4 2 2 3 2" xfId="30615"/>
    <cellStyle name="Normal 5 3 4 2 2 3 3" xfId="30616"/>
    <cellStyle name="Normal 5 3 4 2 2 4" xfId="30617"/>
    <cellStyle name="Normal 5 3 4 2 2 5" xfId="30618"/>
    <cellStyle name="Normal 5 3 4 2 3" xfId="30619"/>
    <cellStyle name="Normal 5 3 4 2 3 2" xfId="30620"/>
    <cellStyle name="Normal 5 3 4 2 3 2 2" xfId="30621"/>
    <cellStyle name="Normal 5 3 4 2 3 2 3" xfId="30622"/>
    <cellStyle name="Normal 5 3 4 2 3 3" xfId="30623"/>
    <cellStyle name="Normal 5 3 4 2 3 4" xfId="30624"/>
    <cellStyle name="Normal 5 3 4 2 4" xfId="30625"/>
    <cellStyle name="Normal 5 3 4 2 4 2" xfId="30626"/>
    <cellStyle name="Normal 5 3 4 2 4 3" xfId="30627"/>
    <cellStyle name="Normal 5 3 4 2 5" xfId="30628"/>
    <cellStyle name="Normal 5 3 4 2 5 2" xfId="30629"/>
    <cellStyle name="Normal 5 3 4 2 5 3" xfId="30630"/>
    <cellStyle name="Normal 5 3 4 2 6" xfId="30631"/>
    <cellStyle name="Normal 5 3 4 2 6 2" xfId="30632"/>
    <cellStyle name="Normal 5 3 4 2 6 3" xfId="30633"/>
    <cellStyle name="Normal 5 3 4 2 7" xfId="40832"/>
    <cellStyle name="Normal 5 3 4 3" xfId="30634"/>
    <cellStyle name="Normal 5 3 4 3 2" xfId="30635"/>
    <cellStyle name="Normal 5 3 4 3 2 2" xfId="30636"/>
    <cellStyle name="Normal 5 3 4 3 2 2 2" xfId="30637"/>
    <cellStyle name="Normal 5 3 4 3 2 2 2 2" xfId="30638"/>
    <cellStyle name="Normal 5 3 4 3 2 2 2 3" xfId="30639"/>
    <cellStyle name="Normal 5 3 4 3 2 2 3" xfId="30640"/>
    <cellStyle name="Normal 5 3 4 3 2 2 4" xfId="30641"/>
    <cellStyle name="Normal 5 3 4 3 2 3" xfId="30642"/>
    <cellStyle name="Normal 5 3 4 3 2 3 2" xfId="30643"/>
    <cellStyle name="Normal 5 3 4 3 2 3 3" xfId="30644"/>
    <cellStyle name="Normal 5 3 4 3 2 4" xfId="30645"/>
    <cellStyle name="Normal 5 3 4 3 2 5" xfId="30646"/>
    <cellStyle name="Normal 5 3 4 3 3" xfId="30647"/>
    <cellStyle name="Normal 5 3 4 3 3 2" xfId="30648"/>
    <cellStyle name="Normal 5 3 4 3 3 2 2" xfId="30649"/>
    <cellStyle name="Normal 5 3 4 3 3 2 3" xfId="30650"/>
    <cellStyle name="Normal 5 3 4 3 3 3" xfId="30651"/>
    <cellStyle name="Normal 5 3 4 3 3 4" xfId="30652"/>
    <cellStyle name="Normal 5 3 4 3 4" xfId="30653"/>
    <cellStyle name="Normal 5 3 4 3 4 2" xfId="30654"/>
    <cellStyle name="Normal 5 3 4 3 4 3" xfId="30655"/>
    <cellStyle name="Normal 5 3 4 3 5" xfId="30656"/>
    <cellStyle name="Normal 5 3 4 3 5 2" xfId="30657"/>
    <cellStyle name="Normal 5 3 4 3 5 3" xfId="30658"/>
    <cellStyle name="Normal 5 3 4 3 6" xfId="30659"/>
    <cellStyle name="Normal 5 3 4 3 6 2" xfId="30660"/>
    <cellStyle name="Normal 5 3 4 3 7" xfId="30661"/>
    <cellStyle name="Normal 5 3 4 4" xfId="30662"/>
    <cellStyle name="Normal 5 3 4 4 2" xfId="30663"/>
    <cellStyle name="Normal 5 3 4 4 2 2" xfId="30664"/>
    <cellStyle name="Normal 5 3 4 4 2 2 2" xfId="30665"/>
    <cellStyle name="Normal 5 3 4 4 2 2 2 2" xfId="30666"/>
    <cellStyle name="Normal 5 3 4 4 2 2 2 3" xfId="30667"/>
    <cellStyle name="Normal 5 3 4 4 2 2 3" xfId="30668"/>
    <cellStyle name="Normal 5 3 4 4 2 2 4" xfId="30669"/>
    <cellStyle name="Normal 5 3 4 4 2 3" xfId="30670"/>
    <cellStyle name="Normal 5 3 4 4 2 3 2" xfId="30671"/>
    <cellStyle name="Normal 5 3 4 4 2 3 3" xfId="30672"/>
    <cellStyle name="Normal 5 3 4 4 2 4" xfId="30673"/>
    <cellStyle name="Normal 5 3 4 4 2 5" xfId="30674"/>
    <cellStyle name="Normal 5 3 4 4 3" xfId="30675"/>
    <cellStyle name="Normal 5 3 4 4 3 2" xfId="30676"/>
    <cellStyle name="Normal 5 3 4 4 3 2 2" xfId="30677"/>
    <cellStyle name="Normal 5 3 4 4 3 2 3" xfId="30678"/>
    <cellStyle name="Normal 5 3 4 4 3 3" xfId="30679"/>
    <cellStyle name="Normal 5 3 4 4 3 4" xfId="30680"/>
    <cellStyle name="Normal 5 3 4 4 4" xfId="30681"/>
    <cellStyle name="Normal 5 3 4 4 4 2" xfId="30682"/>
    <cellStyle name="Normal 5 3 4 4 4 3" xfId="30683"/>
    <cellStyle name="Normal 5 3 4 4 5" xfId="30684"/>
    <cellStyle name="Normal 5 3 4 4 5 2" xfId="30685"/>
    <cellStyle name="Normal 5 3 4 4 5 3" xfId="30686"/>
    <cellStyle name="Normal 5 3 4 4 6" xfId="30687"/>
    <cellStyle name="Normal 5 3 4 4 6 2" xfId="30688"/>
    <cellStyle name="Normal 5 3 4 4 7" xfId="30689"/>
    <cellStyle name="Normal 5 3 4 5" xfId="30690"/>
    <cellStyle name="Normal 5 3 4 5 2" xfId="30691"/>
    <cellStyle name="Normal 5 3 4 5 2 2" xfId="30692"/>
    <cellStyle name="Normal 5 3 4 5 2 2 2" xfId="30693"/>
    <cellStyle name="Normal 5 3 4 5 2 2 3" xfId="30694"/>
    <cellStyle name="Normal 5 3 4 5 2 3" xfId="30695"/>
    <cellStyle name="Normal 5 3 4 5 2 4" xfId="30696"/>
    <cellStyle name="Normal 5 3 4 5 3" xfId="30697"/>
    <cellStyle name="Normal 5 3 4 5 3 2" xfId="30698"/>
    <cellStyle name="Normal 5 3 4 5 3 3" xfId="30699"/>
    <cellStyle name="Normal 5 3 4 5 4" xfId="30700"/>
    <cellStyle name="Normal 5 3 4 5 5" xfId="30701"/>
    <cellStyle name="Normal 5 3 4 6" xfId="30702"/>
    <cellStyle name="Normal 5 3 4 6 2" xfId="30703"/>
    <cellStyle name="Normal 5 3 4 6 2 2" xfId="30704"/>
    <cellStyle name="Normal 5 3 4 6 2 3" xfId="30705"/>
    <cellStyle name="Normal 5 3 4 6 3" xfId="30706"/>
    <cellStyle name="Normal 5 3 4 6 4" xfId="30707"/>
    <cellStyle name="Normal 5 3 4 7" xfId="30708"/>
    <cellStyle name="Normal 5 3 4 7 2" xfId="30709"/>
    <cellStyle name="Normal 5 3 4 7 3" xfId="30710"/>
    <cellStyle name="Normal 5 3 4 8" xfId="30711"/>
    <cellStyle name="Normal 5 3 4 8 2" xfId="30712"/>
    <cellStyle name="Normal 5 3 4 8 3" xfId="30713"/>
    <cellStyle name="Normal 5 3 4 9" xfId="30714"/>
    <cellStyle name="Normal 5 3 4 9 2" xfId="30715"/>
    <cellStyle name="Normal 5 3 4 9 3" xfId="30716"/>
    <cellStyle name="Normal 5 3 5" xfId="30717"/>
    <cellStyle name="Normal 5 3 5 10" xfId="40833"/>
    <cellStyle name="Normal 5 3 5 2" xfId="30718"/>
    <cellStyle name="Normal 5 3 5 2 2" xfId="30719"/>
    <cellStyle name="Normal 5 3 5 2 2 2" xfId="30720"/>
    <cellStyle name="Normal 5 3 5 2 2 2 2" xfId="30721"/>
    <cellStyle name="Normal 5 3 5 2 2 2 2 2" xfId="30722"/>
    <cellStyle name="Normal 5 3 5 2 2 2 2 3" xfId="30723"/>
    <cellStyle name="Normal 5 3 5 2 2 2 3" xfId="30724"/>
    <cellStyle name="Normal 5 3 5 2 2 2 4" xfId="30725"/>
    <cellStyle name="Normal 5 3 5 2 2 3" xfId="30726"/>
    <cellStyle name="Normal 5 3 5 2 2 3 2" xfId="30727"/>
    <cellStyle name="Normal 5 3 5 2 2 3 3" xfId="30728"/>
    <cellStyle name="Normal 5 3 5 2 2 4" xfId="30729"/>
    <cellStyle name="Normal 5 3 5 2 2 5" xfId="30730"/>
    <cellStyle name="Normal 5 3 5 2 3" xfId="30731"/>
    <cellStyle name="Normal 5 3 5 2 3 2" xfId="30732"/>
    <cellStyle name="Normal 5 3 5 2 3 2 2" xfId="30733"/>
    <cellStyle name="Normal 5 3 5 2 3 2 3" xfId="30734"/>
    <cellStyle name="Normal 5 3 5 2 3 3" xfId="30735"/>
    <cellStyle name="Normal 5 3 5 2 3 4" xfId="30736"/>
    <cellStyle name="Normal 5 3 5 2 4" xfId="30737"/>
    <cellStyle name="Normal 5 3 5 2 4 2" xfId="30738"/>
    <cellStyle name="Normal 5 3 5 2 4 3" xfId="30739"/>
    <cellStyle name="Normal 5 3 5 2 5" xfId="30740"/>
    <cellStyle name="Normal 5 3 5 2 5 2" xfId="30741"/>
    <cellStyle name="Normal 5 3 5 2 5 3" xfId="30742"/>
    <cellStyle name="Normal 5 3 5 2 6" xfId="30743"/>
    <cellStyle name="Normal 5 3 5 2 6 2" xfId="30744"/>
    <cellStyle name="Normal 5 3 5 2 7" xfId="30745"/>
    <cellStyle name="Normal 5 3 5 3" xfId="30746"/>
    <cellStyle name="Normal 5 3 5 3 2" xfId="30747"/>
    <cellStyle name="Normal 5 3 5 3 2 2" xfId="30748"/>
    <cellStyle name="Normal 5 3 5 3 2 2 2" xfId="30749"/>
    <cellStyle name="Normal 5 3 5 3 2 2 2 2" xfId="30750"/>
    <cellStyle name="Normal 5 3 5 3 2 2 2 3" xfId="30751"/>
    <cellStyle name="Normal 5 3 5 3 2 2 3" xfId="30752"/>
    <cellStyle name="Normal 5 3 5 3 2 2 4" xfId="30753"/>
    <cellStyle name="Normal 5 3 5 3 2 3" xfId="30754"/>
    <cellStyle name="Normal 5 3 5 3 2 3 2" xfId="30755"/>
    <cellStyle name="Normal 5 3 5 3 2 3 3" xfId="30756"/>
    <cellStyle name="Normal 5 3 5 3 2 4" xfId="30757"/>
    <cellStyle name="Normal 5 3 5 3 2 5" xfId="30758"/>
    <cellStyle name="Normal 5 3 5 3 3" xfId="30759"/>
    <cellStyle name="Normal 5 3 5 3 3 2" xfId="30760"/>
    <cellStyle name="Normal 5 3 5 3 3 2 2" xfId="30761"/>
    <cellStyle name="Normal 5 3 5 3 3 2 3" xfId="30762"/>
    <cellStyle name="Normal 5 3 5 3 3 3" xfId="30763"/>
    <cellStyle name="Normal 5 3 5 3 3 4" xfId="30764"/>
    <cellStyle name="Normal 5 3 5 3 4" xfId="30765"/>
    <cellStyle name="Normal 5 3 5 3 4 2" xfId="30766"/>
    <cellStyle name="Normal 5 3 5 3 4 3" xfId="30767"/>
    <cellStyle name="Normal 5 3 5 3 5" xfId="30768"/>
    <cellStyle name="Normal 5 3 5 3 5 2" xfId="30769"/>
    <cellStyle name="Normal 5 3 5 3 5 3" xfId="30770"/>
    <cellStyle name="Normal 5 3 5 3 6" xfId="30771"/>
    <cellStyle name="Normal 5 3 5 3 6 2" xfId="30772"/>
    <cellStyle name="Normal 5 3 5 3 7" xfId="30773"/>
    <cellStyle name="Normal 5 3 5 4" xfId="30774"/>
    <cellStyle name="Normal 5 3 5 4 2" xfId="30775"/>
    <cellStyle name="Normal 5 3 5 4 2 2" xfId="30776"/>
    <cellStyle name="Normal 5 3 5 4 2 2 2" xfId="30777"/>
    <cellStyle name="Normal 5 3 5 4 2 2 2 2" xfId="30778"/>
    <cellStyle name="Normal 5 3 5 4 2 2 2 3" xfId="30779"/>
    <cellStyle name="Normal 5 3 5 4 2 2 3" xfId="30780"/>
    <cellStyle name="Normal 5 3 5 4 2 2 4" xfId="30781"/>
    <cellStyle name="Normal 5 3 5 4 2 3" xfId="30782"/>
    <cellStyle name="Normal 5 3 5 4 2 3 2" xfId="30783"/>
    <cellStyle name="Normal 5 3 5 4 2 3 3" xfId="30784"/>
    <cellStyle name="Normal 5 3 5 4 2 4" xfId="30785"/>
    <cellStyle name="Normal 5 3 5 4 2 5" xfId="30786"/>
    <cellStyle name="Normal 5 3 5 4 3" xfId="30787"/>
    <cellStyle name="Normal 5 3 5 4 3 2" xfId="30788"/>
    <cellStyle name="Normal 5 3 5 4 3 2 2" xfId="30789"/>
    <cellStyle name="Normal 5 3 5 4 3 2 3" xfId="30790"/>
    <cellStyle name="Normal 5 3 5 4 3 3" xfId="30791"/>
    <cellStyle name="Normal 5 3 5 4 3 4" xfId="30792"/>
    <cellStyle name="Normal 5 3 5 4 4" xfId="30793"/>
    <cellStyle name="Normal 5 3 5 4 4 2" xfId="30794"/>
    <cellStyle name="Normal 5 3 5 4 4 3" xfId="30795"/>
    <cellStyle name="Normal 5 3 5 4 5" xfId="30796"/>
    <cellStyle name="Normal 5 3 5 4 5 2" xfId="30797"/>
    <cellStyle name="Normal 5 3 5 4 5 3" xfId="30798"/>
    <cellStyle name="Normal 5 3 5 4 6" xfId="30799"/>
    <cellStyle name="Normal 5 3 5 4 6 2" xfId="30800"/>
    <cellStyle name="Normal 5 3 5 4 7" xfId="30801"/>
    <cellStyle name="Normal 5 3 5 5" xfId="30802"/>
    <cellStyle name="Normal 5 3 5 5 2" xfId="30803"/>
    <cellStyle name="Normal 5 3 5 5 2 2" xfId="30804"/>
    <cellStyle name="Normal 5 3 5 5 2 2 2" xfId="30805"/>
    <cellStyle name="Normal 5 3 5 5 2 2 3" xfId="30806"/>
    <cellStyle name="Normal 5 3 5 5 2 3" xfId="30807"/>
    <cellStyle name="Normal 5 3 5 5 2 4" xfId="30808"/>
    <cellStyle name="Normal 5 3 5 5 3" xfId="30809"/>
    <cellStyle name="Normal 5 3 5 5 3 2" xfId="30810"/>
    <cellStyle name="Normal 5 3 5 5 3 3" xfId="30811"/>
    <cellStyle name="Normal 5 3 5 5 4" xfId="30812"/>
    <cellStyle name="Normal 5 3 5 5 5" xfId="30813"/>
    <cellStyle name="Normal 5 3 5 6" xfId="30814"/>
    <cellStyle name="Normal 5 3 5 6 2" xfId="30815"/>
    <cellStyle name="Normal 5 3 5 6 2 2" xfId="30816"/>
    <cellStyle name="Normal 5 3 5 6 2 3" xfId="30817"/>
    <cellStyle name="Normal 5 3 5 6 3" xfId="30818"/>
    <cellStyle name="Normal 5 3 5 6 4" xfId="30819"/>
    <cellStyle name="Normal 5 3 5 7" xfId="30820"/>
    <cellStyle name="Normal 5 3 5 7 2" xfId="30821"/>
    <cellStyle name="Normal 5 3 5 7 3" xfId="30822"/>
    <cellStyle name="Normal 5 3 5 8" xfId="30823"/>
    <cellStyle name="Normal 5 3 5 8 2" xfId="30824"/>
    <cellStyle name="Normal 5 3 5 8 3" xfId="30825"/>
    <cellStyle name="Normal 5 3 5 9" xfId="30826"/>
    <cellStyle name="Normal 5 3 5 9 2" xfId="30827"/>
    <cellStyle name="Normal 5 3 5 9 3" xfId="30828"/>
    <cellStyle name="Normal 5 3 6" xfId="30829"/>
    <cellStyle name="Normal 5 3 6 2" xfId="30830"/>
    <cellStyle name="Normal 5 3 6 2 2" xfId="30831"/>
    <cellStyle name="Normal 5 3 6 2 2 2" xfId="30832"/>
    <cellStyle name="Normal 5 3 6 2 2 2 2" xfId="30833"/>
    <cellStyle name="Normal 5 3 6 2 2 2 3" xfId="30834"/>
    <cellStyle name="Normal 5 3 6 2 2 3" xfId="30835"/>
    <cellStyle name="Normal 5 3 6 2 2 4" xfId="30836"/>
    <cellStyle name="Normal 5 3 6 2 3" xfId="30837"/>
    <cellStyle name="Normal 5 3 6 2 3 2" xfId="30838"/>
    <cellStyle name="Normal 5 3 6 2 3 3" xfId="30839"/>
    <cellStyle name="Normal 5 3 6 2 4" xfId="30840"/>
    <cellStyle name="Normal 5 3 6 2 5" xfId="30841"/>
    <cellStyle name="Normal 5 3 6 3" xfId="30842"/>
    <cellStyle name="Normal 5 3 6 3 2" xfId="30843"/>
    <cellStyle name="Normal 5 3 6 3 2 2" xfId="30844"/>
    <cellStyle name="Normal 5 3 6 3 2 3" xfId="30845"/>
    <cellStyle name="Normal 5 3 6 3 3" xfId="30846"/>
    <cellStyle name="Normal 5 3 6 3 4" xfId="30847"/>
    <cellStyle name="Normal 5 3 6 4" xfId="30848"/>
    <cellStyle name="Normal 5 3 6 4 2" xfId="30849"/>
    <cellStyle name="Normal 5 3 6 4 3" xfId="30850"/>
    <cellStyle name="Normal 5 3 6 5" xfId="30851"/>
    <cellStyle name="Normal 5 3 6 5 2" xfId="30852"/>
    <cellStyle name="Normal 5 3 6 5 3" xfId="30853"/>
    <cellStyle name="Normal 5 3 6 6" xfId="30854"/>
    <cellStyle name="Normal 5 3 6 6 2" xfId="30855"/>
    <cellStyle name="Normal 5 3 6 7" xfId="30856"/>
    <cellStyle name="Normal 5 3 7" xfId="30857"/>
    <cellStyle name="Normal 5 3 7 2" xfId="30858"/>
    <cellStyle name="Normal 5 3 7 2 2" xfId="30859"/>
    <cellStyle name="Normal 5 3 7 2 2 2" xfId="30860"/>
    <cellStyle name="Normal 5 3 7 2 2 2 2" xfId="30861"/>
    <cellStyle name="Normal 5 3 7 2 2 2 3" xfId="30862"/>
    <cellStyle name="Normal 5 3 7 2 2 3" xfId="30863"/>
    <cellStyle name="Normal 5 3 7 2 2 4" xfId="30864"/>
    <cellStyle name="Normal 5 3 7 2 3" xfId="30865"/>
    <cellStyle name="Normal 5 3 7 2 3 2" xfId="30866"/>
    <cellStyle name="Normal 5 3 7 2 3 3" xfId="30867"/>
    <cellStyle name="Normal 5 3 7 2 4" xfId="30868"/>
    <cellStyle name="Normal 5 3 7 2 5" xfId="30869"/>
    <cellStyle name="Normal 5 3 7 3" xfId="30870"/>
    <cellStyle name="Normal 5 3 7 3 2" xfId="30871"/>
    <cellStyle name="Normal 5 3 7 3 2 2" xfId="30872"/>
    <cellStyle name="Normal 5 3 7 3 2 3" xfId="30873"/>
    <cellStyle name="Normal 5 3 7 3 3" xfId="30874"/>
    <cellStyle name="Normal 5 3 7 3 4" xfId="30875"/>
    <cellStyle name="Normal 5 3 7 4" xfId="30876"/>
    <cellStyle name="Normal 5 3 7 4 2" xfId="30877"/>
    <cellStyle name="Normal 5 3 7 4 3" xfId="30878"/>
    <cellStyle name="Normal 5 3 7 5" xfId="30879"/>
    <cellStyle name="Normal 5 3 7 5 2" xfId="30880"/>
    <cellStyle name="Normal 5 3 7 5 3" xfId="30881"/>
    <cellStyle name="Normal 5 3 7 6" xfId="30882"/>
    <cellStyle name="Normal 5 3 7 6 2" xfId="30883"/>
    <cellStyle name="Normal 5 3 7 7" xfId="30884"/>
    <cellStyle name="Normal 5 3 8" xfId="30885"/>
    <cellStyle name="Normal 5 3 8 2" xfId="30886"/>
    <cellStyle name="Normal 5 3 8 2 2" xfId="30887"/>
    <cellStyle name="Normal 5 3 8 2 2 2" xfId="30888"/>
    <cellStyle name="Normal 5 3 8 2 2 2 2" xfId="30889"/>
    <cellStyle name="Normal 5 3 8 2 2 2 3" xfId="30890"/>
    <cellStyle name="Normal 5 3 8 2 2 3" xfId="30891"/>
    <cellStyle name="Normal 5 3 8 2 2 4" xfId="30892"/>
    <cellStyle name="Normal 5 3 8 2 3" xfId="30893"/>
    <cellStyle name="Normal 5 3 8 2 3 2" xfId="30894"/>
    <cellStyle name="Normal 5 3 8 2 3 3" xfId="30895"/>
    <cellStyle name="Normal 5 3 8 2 4" xfId="30896"/>
    <cellStyle name="Normal 5 3 8 2 5" xfId="30897"/>
    <cellStyle name="Normal 5 3 8 3" xfId="30898"/>
    <cellStyle name="Normal 5 3 8 3 2" xfId="30899"/>
    <cellStyle name="Normal 5 3 8 3 2 2" xfId="30900"/>
    <cellStyle name="Normal 5 3 8 3 2 3" xfId="30901"/>
    <cellStyle name="Normal 5 3 8 3 3" xfId="30902"/>
    <cellStyle name="Normal 5 3 8 3 4" xfId="30903"/>
    <cellStyle name="Normal 5 3 8 4" xfId="30904"/>
    <cellStyle name="Normal 5 3 8 4 2" xfId="30905"/>
    <cellStyle name="Normal 5 3 8 4 3" xfId="30906"/>
    <cellStyle name="Normal 5 3 8 5" xfId="30907"/>
    <cellStyle name="Normal 5 3 8 5 2" xfId="30908"/>
    <cellStyle name="Normal 5 3 8 5 3" xfId="30909"/>
    <cellStyle name="Normal 5 3 8 6" xfId="30910"/>
    <cellStyle name="Normal 5 3 8 6 2" xfId="30911"/>
    <cellStyle name="Normal 5 3 8 7" xfId="30912"/>
    <cellStyle name="Normal 5 3 9" xfId="30913"/>
    <cellStyle name="Normal 5 3 9 2" xfId="30914"/>
    <cellStyle name="Normal 5 3 9 2 2" xfId="30915"/>
    <cellStyle name="Normal 5 3 9 2 2 2" xfId="30916"/>
    <cellStyle name="Normal 5 3 9 2 2 3" xfId="30917"/>
    <cellStyle name="Normal 5 3 9 2 3" xfId="30918"/>
    <cellStyle name="Normal 5 3 9 2 4" xfId="30919"/>
    <cellStyle name="Normal 5 3 9 3" xfId="30920"/>
    <cellStyle name="Normal 5 3 9 3 2" xfId="30921"/>
    <cellStyle name="Normal 5 3 9 3 3" xfId="30922"/>
    <cellStyle name="Normal 5 3 9 4" xfId="30923"/>
    <cellStyle name="Normal 5 3 9 5" xfId="30924"/>
    <cellStyle name="Normal 5 4" xfId="30925"/>
    <cellStyle name="Normal 5 4 10" xfId="30926"/>
    <cellStyle name="Normal 5 4 10 2" xfId="30927"/>
    <cellStyle name="Normal 5 4 10 3" xfId="30928"/>
    <cellStyle name="Normal 5 4 11" xfId="30929"/>
    <cellStyle name="Normal 5 4 11 2" xfId="30930"/>
    <cellStyle name="Normal 5 4 11 3" xfId="30931"/>
    <cellStyle name="Normal 5 4 12" xfId="40834"/>
    <cellStyle name="Normal 5 4 2" xfId="30932"/>
    <cellStyle name="Normal 5 4 2 10" xfId="30933"/>
    <cellStyle name="Normal 5 4 2 10 2" xfId="30934"/>
    <cellStyle name="Normal 5 4 2 10 3" xfId="30935"/>
    <cellStyle name="Normal 5 4 2 11" xfId="40835"/>
    <cellStyle name="Normal 5 4 2 2" xfId="30936"/>
    <cellStyle name="Normal 5 4 2 2 10" xfId="40836"/>
    <cellStyle name="Normal 5 4 2 2 2" xfId="30937"/>
    <cellStyle name="Normal 5 4 2 2 2 2" xfId="30938"/>
    <cellStyle name="Normal 5 4 2 2 2 2 2" xfId="30939"/>
    <cellStyle name="Normal 5 4 2 2 2 2 2 2" xfId="30940"/>
    <cellStyle name="Normal 5 4 2 2 2 2 2 2 2" xfId="30941"/>
    <cellStyle name="Normal 5 4 2 2 2 2 2 2 3" xfId="30942"/>
    <cellStyle name="Normal 5 4 2 2 2 2 2 3" xfId="30943"/>
    <cellStyle name="Normal 5 4 2 2 2 2 2 4" xfId="30944"/>
    <cellStyle name="Normal 5 4 2 2 2 2 3" xfId="30945"/>
    <cellStyle name="Normal 5 4 2 2 2 2 3 2" xfId="30946"/>
    <cellStyle name="Normal 5 4 2 2 2 2 3 3" xfId="30947"/>
    <cellStyle name="Normal 5 4 2 2 2 2 4" xfId="30948"/>
    <cellStyle name="Normal 5 4 2 2 2 2 5" xfId="30949"/>
    <cellStyle name="Normal 5 4 2 2 2 3" xfId="30950"/>
    <cellStyle name="Normal 5 4 2 2 2 3 2" xfId="30951"/>
    <cellStyle name="Normal 5 4 2 2 2 3 2 2" xfId="30952"/>
    <cellStyle name="Normal 5 4 2 2 2 3 2 3" xfId="30953"/>
    <cellStyle name="Normal 5 4 2 2 2 3 3" xfId="30954"/>
    <cellStyle name="Normal 5 4 2 2 2 3 4" xfId="30955"/>
    <cellStyle name="Normal 5 4 2 2 2 4" xfId="30956"/>
    <cellStyle name="Normal 5 4 2 2 2 4 2" xfId="30957"/>
    <cellStyle name="Normal 5 4 2 2 2 4 3" xfId="30958"/>
    <cellStyle name="Normal 5 4 2 2 2 5" xfId="30959"/>
    <cellStyle name="Normal 5 4 2 2 2 5 2" xfId="30960"/>
    <cellStyle name="Normal 5 4 2 2 2 5 3" xfId="30961"/>
    <cellStyle name="Normal 5 4 2 2 2 6" xfId="30962"/>
    <cellStyle name="Normal 5 4 2 2 2 6 2" xfId="30963"/>
    <cellStyle name="Normal 5 4 2 2 2 6 3" xfId="30964"/>
    <cellStyle name="Normal 5 4 2 2 2 7" xfId="40837"/>
    <cellStyle name="Normal 5 4 2 2 3" xfId="30965"/>
    <cellStyle name="Normal 5 4 2 2 3 2" xfId="30966"/>
    <cellStyle name="Normal 5 4 2 2 3 2 2" xfId="30967"/>
    <cellStyle name="Normal 5 4 2 2 3 2 2 2" xfId="30968"/>
    <cellStyle name="Normal 5 4 2 2 3 2 2 2 2" xfId="30969"/>
    <cellStyle name="Normal 5 4 2 2 3 2 2 2 3" xfId="30970"/>
    <cellStyle name="Normal 5 4 2 2 3 2 2 3" xfId="30971"/>
    <cellStyle name="Normal 5 4 2 2 3 2 2 4" xfId="30972"/>
    <cellStyle name="Normal 5 4 2 2 3 2 3" xfId="30973"/>
    <cellStyle name="Normal 5 4 2 2 3 2 3 2" xfId="30974"/>
    <cellStyle name="Normal 5 4 2 2 3 2 3 3" xfId="30975"/>
    <cellStyle name="Normal 5 4 2 2 3 2 4" xfId="30976"/>
    <cellStyle name="Normal 5 4 2 2 3 2 5" xfId="30977"/>
    <cellStyle name="Normal 5 4 2 2 3 3" xfId="30978"/>
    <cellStyle name="Normal 5 4 2 2 3 3 2" xfId="30979"/>
    <cellStyle name="Normal 5 4 2 2 3 3 2 2" xfId="30980"/>
    <cellStyle name="Normal 5 4 2 2 3 3 2 3" xfId="30981"/>
    <cellStyle name="Normal 5 4 2 2 3 3 3" xfId="30982"/>
    <cellStyle name="Normal 5 4 2 2 3 3 4" xfId="30983"/>
    <cellStyle name="Normal 5 4 2 2 3 4" xfId="30984"/>
    <cellStyle name="Normal 5 4 2 2 3 4 2" xfId="30985"/>
    <cellStyle name="Normal 5 4 2 2 3 4 3" xfId="30986"/>
    <cellStyle name="Normal 5 4 2 2 3 5" xfId="30987"/>
    <cellStyle name="Normal 5 4 2 2 3 5 2" xfId="30988"/>
    <cellStyle name="Normal 5 4 2 2 3 5 3" xfId="30989"/>
    <cellStyle name="Normal 5 4 2 2 3 6" xfId="30990"/>
    <cellStyle name="Normal 5 4 2 2 3 6 2" xfId="30991"/>
    <cellStyle name="Normal 5 4 2 2 3 7" xfId="30992"/>
    <cellStyle name="Normal 5 4 2 2 4" xfId="30993"/>
    <cellStyle name="Normal 5 4 2 2 4 2" xfId="30994"/>
    <cellStyle name="Normal 5 4 2 2 4 2 2" xfId="30995"/>
    <cellStyle name="Normal 5 4 2 2 4 2 2 2" xfId="30996"/>
    <cellStyle name="Normal 5 4 2 2 4 2 2 2 2" xfId="30997"/>
    <cellStyle name="Normal 5 4 2 2 4 2 2 2 3" xfId="30998"/>
    <cellStyle name="Normal 5 4 2 2 4 2 2 3" xfId="30999"/>
    <cellStyle name="Normal 5 4 2 2 4 2 2 4" xfId="31000"/>
    <cellStyle name="Normal 5 4 2 2 4 2 3" xfId="31001"/>
    <cellStyle name="Normal 5 4 2 2 4 2 3 2" xfId="31002"/>
    <cellStyle name="Normal 5 4 2 2 4 2 3 3" xfId="31003"/>
    <cellStyle name="Normal 5 4 2 2 4 2 4" xfId="31004"/>
    <cellStyle name="Normal 5 4 2 2 4 2 5" xfId="31005"/>
    <cellStyle name="Normal 5 4 2 2 4 3" xfId="31006"/>
    <cellStyle name="Normal 5 4 2 2 4 3 2" xfId="31007"/>
    <cellStyle name="Normal 5 4 2 2 4 3 2 2" xfId="31008"/>
    <cellStyle name="Normal 5 4 2 2 4 3 2 3" xfId="31009"/>
    <cellStyle name="Normal 5 4 2 2 4 3 3" xfId="31010"/>
    <cellStyle name="Normal 5 4 2 2 4 3 4" xfId="31011"/>
    <cellStyle name="Normal 5 4 2 2 4 4" xfId="31012"/>
    <cellStyle name="Normal 5 4 2 2 4 4 2" xfId="31013"/>
    <cellStyle name="Normal 5 4 2 2 4 4 3" xfId="31014"/>
    <cellStyle name="Normal 5 4 2 2 4 5" xfId="31015"/>
    <cellStyle name="Normal 5 4 2 2 4 5 2" xfId="31016"/>
    <cellStyle name="Normal 5 4 2 2 4 5 3" xfId="31017"/>
    <cellStyle name="Normal 5 4 2 2 4 6" xfId="31018"/>
    <cellStyle name="Normal 5 4 2 2 4 6 2" xfId="31019"/>
    <cellStyle name="Normal 5 4 2 2 4 7" xfId="31020"/>
    <cellStyle name="Normal 5 4 2 2 5" xfId="31021"/>
    <cellStyle name="Normal 5 4 2 2 5 2" xfId="31022"/>
    <cellStyle name="Normal 5 4 2 2 5 2 2" xfId="31023"/>
    <cellStyle name="Normal 5 4 2 2 5 2 2 2" xfId="31024"/>
    <cellStyle name="Normal 5 4 2 2 5 2 2 3" xfId="31025"/>
    <cellStyle name="Normal 5 4 2 2 5 2 3" xfId="31026"/>
    <cellStyle name="Normal 5 4 2 2 5 2 4" xfId="31027"/>
    <cellStyle name="Normal 5 4 2 2 5 3" xfId="31028"/>
    <cellStyle name="Normal 5 4 2 2 5 3 2" xfId="31029"/>
    <cellStyle name="Normal 5 4 2 2 5 3 3" xfId="31030"/>
    <cellStyle name="Normal 5 4 2 2 5 4" xfId="31031"/>
    <cellStyle name="Normal 5 4 2 2 5 5" xfId="31032"/>
    <cellStyle name="Normal 5 4 2 2 6" xfId="31033"/>
    <cellStyle name="Normal 5 4 2 2 6 2" xfId="31034"/>
    <cellStyle name="Normal 5 4 2 2 6 2 2" xfId="31035"/>
    <cellStyle name="Normal 5 4 2 2 6 2 3" xfId="31036"/>
    <cellStyle name="Normal 5 4 2 2 6 3" xfId="31037"/>
    <cellStyle name="Normal 5 4 2 2 6 4" xfId="31038"/>
    <cellStyle name="Normal 5 4 2 2 7" xfId="31039"/>
    <cellStyle name="Normal 5 4 2 2 7 2" xfId="31040"/>
    <cellStyle name="Normal 5 4 2 2 7 3" xfId="31041"/>
    <cellStyle name="Normal 5 4 2 2 8" xfId="31042"/>
    <cellStyle name="Normal 5 4 2 2 8 2" xfId="31043"/>
    <cellStyle name="Normal 5 4 2 2 8 3" xfId="31044"/>
    <cellStyle name="Normal 5 4 2 2 9" xfId="31045"/>
    <cellStyle name="Normal 5 4 2 2 9 2" xfId="31046"/>
    <cellStyle name="Normal 5 4 2 2 9 3" xfId="31047"/>
    <cellStyle name="Normal 5 4 2 3" xfId="31048"/>
    <cellStyle name="Normal 5 4 2 3 2" xfId="31049"/>
    <cellStyle name="Normal 5 4 2 3 2 2" xfId="31050"/>
    <cellStyle name="Normal 5 4 2 3 2 2 2" xfId="31051"/>
    <cellStyle name="Normal 5 4 2 3 2 2 2 2" xfId="31052"/>
    <cellStyle name="Normal 5 4 2 3 2 2 2 3" xfId="31053"/>
    <cellStyle name="Normal 5 4 2 3 2 2 3" xfId="31054"/>
    <cellStyle name="Normal 5 4 2 3 2 2 4" xfId="31055"/>
    <cellStyle name="Normal 5 4 2 3 2 3" xfId="31056"/>
    <cellStyle name="Normal 5 4 2 3 2 3 2" xfId="31057"/>
    <cellStyle name="Normal 5 4 2 3 2 3 3" xfId="31058"/>
    <cellStyle name="Normal 5 4 2 3 2 4" xfId="31059"/>
    <cellStyle name="Normal 5 4 2 3 2 5" xfId="31060"/>
    <cellStyle name="Normal 5 4 2 3 3" xfId="31061"/>
    <cellStyle name="Normal 5 4 2 3 3 2" xfId="31062"/>
    <cellStyle name="Normal 5 4 2 3 3 2 2" xfId="31063"/>
    <cellStyle name="Normal 5 4 2 3 3 2 3" xfId="31064"/>
    <cellStyle name="Normal 5 4 2 3 3 3" xfId="31065"/>
    <cellStyle name="Normal 5 4 2 3 3 4" xfId="31066"/>
    <cellStyle name="Normal 5 4 2 3 4" xfId="31067"/>
    <cellStyle name="Normal 5 4 2 3 4 2" xfId="31068"/>
    <cellStyle name="Normal 5 4 2 3 4 3" xfId="31069"/>
    <cellStyle name="Normal 5 4 2 3 5" xfId="31070"/>
    <cellStyle name="Normal 5 4 2 3 5 2" xfId="31071"/>
    <cellStyle name="Normal 5 4 2 3 5 3" xfId="31072"/>
    <cellStyle name="Normal 5 4 2 3 6" xfId="31073"/>
    <cellStyle name="Normal 5 4 2 3 6 2" xfId="31074"/>
    <cellStyle name="Normal 5 4 2 3 6 3" xfId="31075"/>
    <cellStyle name="Normal 5 4 2 3 7" xfId="40838"/>
    <cellStyle name="Normal 5 4 2 4" xfId="31076"/>
    <cellStyle name="Normal 5 4 2 4 2" xfId="31077"/>
    <cellStyle name="Normal 5 4 2 4 2 2" xfId="31078"/>
    <cellStyle name="Normal 5 4 2 4 2 2 2" xfId="31079"/>
    <cellStyle name="Normal 5 4 2 4 2 2 2 2" xfId="31080"/>
    <cellStyle name="Normal 5 4 2 4 2 2 2 3" xfId="31081"/>
    <cellStyle name="Normal 5 4 2 4 2 2 3" xfId="31082"/>
    <cellStyle name="Normal 5 4 2 4 2 2 4" xfId="31083"/>
    <cellStyle name="Normal 5 4 2 4 2 3" xfId="31084"/>
    <cellStyle name="Normal 5 4 2 4 2 3 2" xfId="31085"/>
    <cellStyle name="Normal 5 4 2 4 2 3 3" xfId="31086"/>
    <cellStyle name="Normal 5 4 2 4 2 4" xfId="31087"/>
    <cellStyle name="Normal 5 4 2 4 2 5" xfId="31088"/>
    <cellStyle name="Normal 5 4 2 4 3" xfId="31089"/>
    <cellStyle name="Normal 5 4 2 4 3 2" xfId="31090"/>
    <cellStyle name="Normal 5 4 2 4 3 2 2" xfId="31091"/>
    <cellStyle name="Normal 5 4 2 4 3 2 3" xfId="31092"/>
    <cellStyle name="Normal 5 4 2 4 3 3" xfId="31093"/>
    <cellStyle name="Normal 5 4 2 4 3 4" xfId="31094"/>
    <cellStyle name="Normal 5 4 2 4 4" xfId="31095"/>
    <cellStyle name="Normal 5 4 2 4 4 2" xfId="31096"/>
    <cellStyle name="Normal 5 4 2 4 4 3" xfId="31097"/>
    <cellStyle name="Normal 5 4 2 4 5" xfId="31098"/>
    <cellStyle name="Normal 5 4 2 4 5 2" xfId="31099"/>
    <cellStyle name="Normal 5 4 2 4 5 3" xfId="31100"/>
    <cellStyle name="Normal 5 4 2 4 6" xfId="31101"/>
    <cellStyle name="Normal 5 4 2 4 6 2" xfId="31102"/>
    <cellStyle name="Normal 5 4 2 4 7" xfId="31103"/>
    <cellStyle name="Normal 5 4 2 5" xfId="31104"/>
    <cellStyle name="Normal 5 4 2 5 2" xfId="31105"/>
    <cellStyle name="Normal 5 4 2 5 2 2" xfId="31106"/>
    <cellStyle name="Normal 5 4 2 5 2 2 2" xfId="31107"/>
    <cellStyle name="Normal 5 4 2 5 2 2 2 2" xfId="31108"/>
    <cellStyle name="Normal 5 4 2 5 2 2 2 3" xfId="31109"/>
    <cellStyle name="Normal 5 4 2 5 2 2 3" xfId="31110"/>
    <cellStyle name="Normal 5 4 2 5 2 2 4" xfId="31111"/>
    <cellStyle name="Normal 5 4 2 5 2 3" xfId="31112"/>
    <cellStyle name="Normal 5 4 2 5 2 3 2" xfId="31113"/>
    <cellStyle name="Normal 5 4 2 5 2 3 3" xfId="31114"/>
    <cellStyle name="Normal 5 4 2 5 2 4" xfId="31115"/>
    <cellStyle name="Normal 5 4 2 5 2 5" xfId="31116"/>
    <cellStyle name="Normal 5 4 2 5 3" xfId="31117"/>
    <cellStyle name="Normal 5 4 2 5 3 2" xfId="31118"/>
    <cellStyle name="Normal 5 4 2 5 3 2 2" xfId="31119"/>
    <cellStyle name="Normal 5 4 2 5 3 2 3" xfId="31120"/>
    <cellStyle name="Normal 5 4 2 5 3 3" xfId="31121"/>
    <cellStyle name="Normal 5 4 2 5 3 4" xfId="31122"/>
    <cellStyle name="Normal 5 4 2 5 4" xfId="31123"/>
    <cellStyle name="Normal 5 4 2 5 4 2" xfId="31124"/>
    <cellStyle name="Normal 5 4 2 5 4 3" xfId="31125"/>
    <cellStyle name="Normal 5 4 2 5 5" xfId="31126"/>
    <cellStyle name="Normal 5 4 2 5 5 2" xfId="31127"/>
    <cellStyle name="Normal 5 4 2 5 5 3" xfId="31128"/>
    <cellStyle name="Normal 5 4 2 5 6" xfId="31129"/>
    <cellStyle name="Normal 5 4 2 5 6 2" xfId="31130"/>
    <cellStyle name="Normal 5 4 2 5 7" xfId="31131"/>
    <cellStyle name="Normal 5 4 2 6" xfId="31132"/>
    <cellStyle name="Normal 5 4 2 6 2" xfId="31133"/>
    <cellStyle name="Normal 5 4 2 6 2 2" xfId="31134"/>
    <cellStyle name="Normal 5 4 2 6 2 2 2" xfId="31135"/>
    <cellStyle name="Normal 5 4 2 6 2 2 3" xfId="31136"/>
    <cellStyle name="Normal 5 4 2 6 2 3" xfId="31137"/>
    <cellStyle name="Normal 5 4 2 6 2 4" xfId="31138"/>
    <cellStyle name="Normal 5 4 2 6 3" xfId="31139"/>
    <cellStyle name="Normal 5 4 2 6 3 2" xfId="31140"/>
    <cellStyle name="Normal 5 4 2 6 3 3" xfId="31141"/>
    <cellStyle name="Normal 5 4 2 6 4" xfId="31142"/>
    <cellStyle name="Normal 5 4 2 6 5" xfId="31143"/>
    <cellStyle name="Normal 5 4 2 7" xfId="31144"/>
    <cellStyle name="Normal 5 4 2 7 2" xfId="31145"/>
    <cellStyle name="Normal 5 4 2 7 2 2" xfId="31146"/>
    <cellStyle name="Normal 5 4 2 7 2 3" xfId="31147"/>
    <cellStyle name="Normal 5 4 2 7 3" xfId="31148"/>
    <cellStyle name="Normal 5 4 2 7 4" xfId="31149"/>
    <cellStyle name="Normal 5 4 2 8" xfId="31150"/>
    <cellStyle name="Normal 5 4 2 8 2" xfId="31151"/>
    <cellStyle name="Normal 5 4 2 8 3" xfId="31152"/>
    <cellStyle name="Normal 5 4 2 9" xfId="31153"/>
    <cellStyle name="Normal 5 4 2 9 2" xfId="31154"/>
    <cellStyle name="Normal 5 4 2 9 3" xfId="31155"/>
    <cellStyle name="Normal 5 4 3" xfId="31156"/>
    <cellStyle name="Normal 5 4 3 10" xfId="40839"/>
    <cellStyle name="Normal 5 4 3 2" xfId="31157"/>
    <cellStyle name="Normal 5 4 3 2 2" xfId="31158"/>
    <cellStyle name="Normal 5 4 3 2 2 2" xfId="31159"/>
    <cellStyle name="Normal 5 4 3 2 2 2 2" xfId="31160"/>
    <cellStyle name="Normal 5 4 3 2 2 2 2 2" xfId="31161"/>
    <cellStyle name="Normal 5 4 3 2 2 2 2 3" xfId="31162"/>
    <cellStyle name="Normal 5 4 3 2 2 2 3" xfId="31163"/>
    <cellStyle name="Normal 5 4 3 2 2 2 4" xfId="31164"/>
    <cellStyle name="Normal 5 4 3 2 2 3" xfId="31165"/>
    <cellStyle name="Normal 5 4 3 2 2 3 2" xfId="31166"/>
    <cellStyle name="Normal 5 4 3 2 2 3 3" xfId="31167"/>
    <cellStyle name="Normal 5 4 3 2 2 4" xfId="31168"/>
    <cellStyle name="Normal 5 4 3 2 2 5" xfId="31169"/>
    <cellStyle name="Normal 5 4 3 2 3" xfId="31170"/>
    <cellStyle name="Normal 5 4 3 2 3 2" xfId="31171"/>
    <cellStyle name="Normal 5 4 3 2 3 2 2" xfId="31172"/>
    <cellStyle name="Normal 5 4 3 2 3 2 3" xfId="31173"/>
    <cellStyle name="Normal 5 4 3 2 3 3" xfId="31174"/>
    <cellStyle name="Normal 5 4 3 2 3 4" xfId="31175"/>
    <cellStyle name="Normal 5 4 3 2 4" xfId="31176"/>
    <cellStyle name="Normal 5 4 3 2 4 2" xfId="31177"/>
    <cellStyle name="Normal 5 4 3 2 4 3" xfId="31178"/>
    <cellStyle name="Normal 5 4 3 2 5" xfId="31179"/>
    <cellStyle name="Normal 5 4 3 2 5 2" xfId="31180"/>
    <cellStyle name="Normal 5 4 3 2 5 3" xfId="31181"/>
    <cellStyle name="Normal 5 4 3 2 6" xfId="31182"/>
    <cellStyle name="Normal 5 4 3 2 6 2" xfId="31183"/>
    <cellStyle name="Normal 5 4 3 2 6 3" xfId="31184"/>
    <cellStyle name="Normal 5 4 3 2 7" xfId="40840"/>
    <cellStyle name="Normal 5 4 3 3" xfId="31185"/>
    <cellStyle name="Normal 5 4 3 3 2" xfId="31186"/>
    <cellStyle name="Normal 5 4 3 3 2 2" xfId="31187"/>
    <cellStyle name="Normal 5 4 3 3 2 2 2" xfId="31188"/>
    <cellStyle name="Normal 5 4 3 3 2 2 2 2" xfId="31189"/>
    <cellStyle name="Normal 5 4 3 3 2 2 2 3" xfId="31190"/>
    <cellStyle name="Normal 5 4 3 3 2 2 3" xfId="31191"/>
    <cellStyle name="Normal 5 4 3 3 2 2 4" xfId="31192"/>
    <cellStyle name="Normal 5 4 3 3 2 3" xfId="31193"/>
    <cellStyle name="Normal 5 4 3 3 2 3 2" xfId="31194"/>
    <cellStyle name="Normal 5 4 3 3 2 3 3" xfId="31195"/>
    <cellStyle name="Normal 5 4 3 3 2 4" xfId="31196"/>
    <cellStyle name="Normal 5 4 3 3 2 5" xfId="31197"/>
    <cellStyle name="Normal 5 4 3 3 3" xfId="31198"/>
    <cellStyle name="Normal 5 4 3 3 3 2" xfId="31199"/>
    <cellStyle name="Normal 5 4 3 3 3 2 2" xfId="31200"/>
    <cellStyle name="Normal 5 4 3 3 3 2 3" xfId="31201"/>
    <cellStyle name="Normal 5 4 3 3 3 3" xfId="31202"/>
    <cellStyle name="Normal 5 4 3 3 3 4" xfId="31203"/>
    <cellStyle name="Normal 5 4 3 3 4" xfId="31204"/>
    <cellStyle name="Normal 5 4 3 3 4 2" xfId="31205"/>
    <cellStyle name="Normal 5 4 3 3 4 3" xfId="31206"/>
    <cellStyle name="Normal 5 4 3 3 5" xfId="31207"/>
    <cellStyle name="Normal 5 4 3 3 5 2" xfId="31208"/>
    <cellStyle name="Normal 5 4 3 3 5 3" xfId="31209"/>
    <cellStyle name="Normal 5 4 3 3 6" xfId="31210"/>
    <cellStyle name="Normal 5 4 3 3 6 2" xfId="31211"/>
    <cellStyle name="Normal 5 4 3 3 7" xfId="31212"/>
    <cellStyle name="Normal 5 4 3 4" xfId="31213"/>
    <cellStyle name="Normal 5 4 3 4 2" xfId="31214"/>
    <cellStyle name="Normal 5 4 3 4 2 2" xfId="31215"/>
    <cellStyle name="Normal 5 4 3 4 2 2 2" xfId="31216"/>
    <cellStyle name="Normal 5 4 3 4 2 2 2 2" xfId="31217"/>
    <cellStyle name="Normal 5 4 3 4 2 2 2 3" xfId="31218"/>
    <cellStyle name="Normal 5 4 3 4 2 2 3" xfId="31219"/>
    <cellStyle name="Normal 5 4 3 4 2 2 4" xfId="31220"/>
    <cellStyle name="Normal 5 4 3 4 2 3" xfId="31221"/>
    <cellStyle name="Normal 5 4 3 4 2 3 2" xfId="31222"/>
    <cellStyle name="Normal 5 4 3 4 2 3 3" xfId="31223"/>
    <cellStyle name="Normal 5 4 3 4 2 4" xfId="31224"/>
    <cellStyle name="Normal 5 4 3 4 2 5" xfId="31225"/>
    <cellStyle name="Normal 5 4 3 4 3" xfId="31226"/>
    <cellStyle name="Normal 5 4 3 4 3 2" xfId="31227"/>
    <cellStyle name="Normal 5 4 3 4 3 2 2" xfId="31228"/>
    <cellStyle name="Normal 5 4 3 4 3 2 3" xfId="31229"/>
    <cellStyle name="Normal 5 4 3 4 3 3" xfId="31230"/>
    <cellStyle name="Normal 5 4 3 4 3 4" xfId="31231"/>
    <cellStyle name="Normal 5 4 3 4 4" xfId="31232"/>
    <cellStyle name="Normal 5 4 3 4 4 2" xfId="31233"/>
    <cellStyle name="Normal 5 4 3 4 4 3" xfId="31234"/>
    <cellStyle name="Normal 5 4 3 4 5" xfId="31235"/>
    <cellStyle name="Normal 5 4 3 4 5 2" xfId="31236"/>
    <cellStyle name="Normal 5 4 3 4 5 3" xfId="31237"/>
    <cellStyle name="Normal 5 4 3 4 6" xfId="31238"/>
    <cellStyle name="Normal 5 4 3 4 6 2" xfId="31239"/>
    <cellStyle name="Normal 5 4 3 4 7" xfId="31240"/>
    <cellStyle name="Normal 5 4 3 5" xfId="31241"/>
    <cellStyle name="Normal 5 4 3 5 2" xfId="31242"/>
    <cellStyle name="Normal 5 4 3 5 2 2" xfId="31243"/>
    <cellStyle name="Normal 5 4 3 5 2 2 2" xfId="31244"/>
    <cellStyle name="Normal 5 4 3 5 2 2 3" xfId="31245"/>
    <cellStyle name="Normal 5 4 3 5 2 3" xfId="31246"/>
    <cellStyle name="Normal 5 4 3 5 2 4" xfId="31247"/>
    <cellStyle name="Normal 5 4 3 5 3" xfId="31248"/>
    <cellStyle name="Normal 5 4 3 5 3 2" xfId="31249"/>
    <cellStyle name="Normal 5 4 3 5 3 3" xfId="31250"/>
    <cellStyle name="Normal 5 4 3 5 4" xfId="31251"/>
    <cellStyle name="Normal 5 4 3 5 5" xfId="31252"/>
    <cellStyle name="Normal 5 4 3 6" xfId="31253"/>
    <cellStyle name="Normal 5 4 3 6 2" xfId="31254"/>
    <cellStyle name="Normal 5 4 3 6 2 2" xfId="31255"/>
    <cellStyle name="Normal 5 4 3 6 2 3" xfId="31256"/>
    <cellStyle name="Normal 5 4 3 6 3" xfId="31257"/>
    <cellStyle name="Normal 5 4 3 6 4" xfId="31258"/>
    <cellStyle name="Normal 5 4 3 7" xfId="31259"/>
    <cellStyle name="Normal 5 4 3 7 2" xfId="31260"/>
    <cellStyle name="Normal 5 4 3 7 3" xfId="31261"/>
    <cellStyle name="Normal 5 4 3 8" xfId="31262"/>
    <cellStyle name="Normal 5 4 3 8 2" xfId="31263"/>
    <cellStyle name="Normal 5 4 3 8 3" xfId="31264"/>
    <cellStyle name="Normal 5 4 3 9" xfId="31265"/>
    <cellStyle name="Normal 5 4 3 9 2" xfId="31266"/>
    <cellStyle name="Normal 5 4 3 9 3" xfId="31267"/>
    <cellStyle name="Normal 5 4 4" xfId="31268"/>
    <cellStyle name="Normal 5 4 4 2" xfId="31269"/>
    <cellStyle name="Normal 5 4 4 2 2" xfId="31270"/>
    <cellStyle name="Normal 5 4 4 2 2 2" xfId="31271"/>
    <cellStyle name="Normal 5 4 4 2 2 2 2" xfId="31272"/>
    <cellStyle name="Normal 5 4 4 2 2 2 3" xfId="31273"/>
    <cellStyle name="Normal 5 4 4 2 2 3" xfId="31274"/>
    <cellStyle name="Normal 5 4 4 2 2 4" xfId="31275"/>
    <cellStyle name="Normal 5 4 4 2 3" xfId="31276"/>
    <cellStyle name="Normal 5 4 4 2 3 2" xfId="31277"/>
    <cellStyle name="Normal 5 4 4 2 3 3" xfId="31278"/>
    <cellStyle name="Normal 5 4 4 2 4" xfId="31279"/>
    <cellStyle name="Normal 5 4 4 2 5" xfId="31280"/>
    <cellStyle name="Normal 5 4 4 3" xfId="31281"/>
    <cellStyle name="Normal 5 4 4 3 2" xfId="31282"/>
    <cellStyle name="Normal 5 4 4 3 2 2" xfId="31283"/>
    <cellStyle name="Normal 5 4 4 3 2 3" xfId="31284"/>
    <cellStyle name="Normal 5 4 4 3 3" xfId="31285"/>
    <cellStyle name="Normal 5 4 4 3 4" xfId="31286"/>
    <cellStyle name="Normal 5 4 4 4" xfId="31287"/>
    <cellStyle name="Normal 5 4 4 4 2" xfId="31288"/>
    <cellStyle name="Normal 5 4 4 4 3" xfId="31289"/>
    <cellStyle name="Normal 5 4 4 5" xfId="31290"/>
    <cellStyle name="Normal 5 4 4 5 2" xfId="31291"/>
    <cellStyle name="Normal 5 4 4 5 3" xfId="31292"/>
    <cellStyle name="Normal 5 4 4 6" xfId="31293"/>
    <cellStyle name="Normal 5 4 4 6 2" xfId="31294"/>
    <cellStyle name="Normal 5 4 4 6 3" xfId="31295"/>
    <cellStyle name="Normal 5 4 4 7" xfId="40841"/>
    <cellStyle name="Normal 5 4 5" xfId="31296"/>
    <cellStyle name="Normal 5 4 5 2" xfId="31297"/>
    <cellStyle name="Normal 5 4 5 2 2" xfId="31298"/>
    <cellStyle name="Normal 5 4 5 2 2 2" xfId="31299"/>
    <cellStyle name="Normal 5 4 5 2 2 2 2" xfId="31300"/>
    <cellStyle name="Normal 5 4 5 2 2 2 3" xfId="31301"/>
    <cellStyle name="Normal 5 4 5 2 2 3" xfId="31302"/>
    <cellStyle name="Normal 5 4 5 2 2 4" xfId="31303"/>
    <cellStyle name="Normal 5 4 5 2 3" xfId="31304"/>
    <cellStyle name="Normal 5 4 5 2 3 2" xfId="31305"/>
    <cellStyle name="Normal 5 4 5 2 3 3" xfId="31306"/>
    <cellStyle name="Normal 5 4 5 2 4" xfId="31307"/>
    <cellStyle name="Normal 5 4 5 2 5" xfId="31308"/>
    <cellStyle name="Normal 5 4 5 3" xfId="31309"/>
    <cellStyle name="Normal 5 4 5 3 2" xfId="31310"/>
    <cellStyle name="Normal 5 4 5 3 2 2" xfId="31311"/>
    <cellStyle name="Normal 5 4 5 3 2 3" xfId="31312"/>
    <cellStyle name="Normal 5 4 5 3 3" xfId="31313"/>
    <cellStyle name="Normal 5 4 5 3 4" xfId="31314"/>
    <cellStyle name="Normal 5 4 5 4" xfId="31315"/>
    <cellStyle name="Normal 5 4 5 4 2" xfId="31316"/>
    <cellStyle name="Normal 5 4 5 4 3" xfId="31317"/>
    <cellStyle name="Normal 5 4 5 5" xfId="31318"/>
    <cellStyle name="Normal 5 4 5 5 2" xfId="31319"/>
    <cellStyle name="Normal 5 4 5 5 3" xfId="31320"/>
    <cellStyle name="Normal 5 4 5 6" xfId="31321"/>
    <cellStyle name="Normal 5 4 5 6 2" xfId="31322"/>
    <cellStyle name="Normal 5 4 5 7" xfId="31323"/>
    <cellStyle name="Normal 5 4 6" xfId="31324"/>
    <cellStyle name="Normal 5 4 6 2" xfId="31325"/>
    <cellStyle name="Normal 5 4 6 2 2" xfId="31326"/>
    <cellStyle name="Normal 5 4 6 2 2 2" xfId="31327"/>
    <cellStyle name="Normal 5 4 6 2 2 2 2" xfId="31328"/>
    <cellStyle name="Normal 5 4 6 2 2 2 3" xfId="31329"/>
    <cellStyle name="Normal 5 4 6 2 2 3" xfId="31330"/>
    <cellStyle name="Normal 5 4 6 2 2 4" xfId="31331"/>
    <cellStyle name="Normal 5 4 6 2 3" xfId="31332"/>
    <cellStyle name="Normal 5 4 6 2 3 2" xfId="31333"/>
    <cellStyle name="Normal 5 4 6 2 3 3" xfId="31334"/>
    <cellStyle name="Normal 5 4 6 2 4" xfId="31335"/>
    <cellStyle name="Normal 5 4 6 2 5" xfId="31336"/>
    <cellStyle name="Normal 5 4 6 3" xfId="31337"/>
    <cellStyle name="Normal 5 4 6 3 2" xfId="31338"/>
    <cellStyle name="Normal 5 4 6 3 2 2" xfId="31339"/>
    <cellStyle name="Normal 5 4 6 3 2 3" xfId="31340"/>
    <cellStyle name="Normal 5 4 6 3 3" xfId="31341"/>
    <cellStyle name="Normal 5 4 6 3 4" xfId="31342"/>
    <cellStyle name="Normal 5 4 6 4" xfId="31343"/>
    <cellStyle name="Normal 5 4 6 4 2" xfId="31344"/>
    <cellStyle name="Normal 5 4 6 4 3" xfId="31345"/>
    <cellStyle name="Normal 5 4 6 5" xfId="31346"/>
    <cellStyle name="Normal 5 4 6 5 2" xfId="31347"/>
    <cellStyle name="Normal 5 4 6 5 3" xfId="31348"/>
    <cellStyle name="Normal 5 4 6 6" xfId="31349"/>
    <cellStyle name="Normal 5 4 6 6 2" xfId="31350"/>
    <cellStyle name="Normal 5 4 6 7" xfId="31351"/>
    <cellStyle name="Normal 5 4 7" xfId="31352"/>
    <cellStyle name="Normal 5 4 7 2" xfId="31353"/>
    <cellStyle name="Normal 5 4 7 2 2" xfId="31354"/>
    <cellStyle name="Normal 5 4 7 2 2 2" xfId="31355"/>
    <cellStyle name="Normal 5 4 7 2 2 3" xfId="31356"/>
    <cellStyle name="Normal 5 4 7 2 3" xfId="31357"/>
    <cellStyle name="Normal 5 4 7 2 4" xfId="31358"/>
    <cellStyle name="Normal 5 4 7 3" xfId="31359"/>
    <cellStyle name="Normal 5 4 7 3 2" xfId="31360"/>
    <cellStyle name="Normal 5 4 7 3 3" xfId="31361"/>
    <cellStyle name="Normal 5 4 7 4" xfId="31362"/>
    <cellStyle name="Normal 5 4 7 5" xfId="31363"/>
    <cellStyle name="Normal 5 4 8" xfId="31364"/>
    <cellStyle name="Normal 5 4 8 2" xfId="31365"/>
    <cellStyle name="Normal 5 4 8 2 2" xfId="31366"/>
    <cellStyle name="Normal 5 4 8 2 3" xfId="31367"/>
    <cellStyle name="Normal 5 4 8 3" xfId="31368"/>
    <cellStyle name="Normal 5 4 8 4" xfId="31369"/>
    <cellStyle name="Normal 5 4 9" xfId="31370"/>
    <cellStyle name="Normal 5 4 9 2" xfId="31371"/>
    <cellStyle name="Normal 5 4 9 3" xfId="31372"/>
    <cellStyle name="Normal 5 5" xfId="31373"/>
    <cellStyle name="Normal 5 5 10" xfId="31374"/>
    <cellStyle name="Normal 5 5 10 2" xfId="31375"/>
    <cellStyle name="Normal 5 5 10 3" xfId="31376"/>
    <cellStyle name="Normal 5 5 11" xfId="40842"/>
    <cellStyle name="Normal 5 5 2" xfId="31377"/>
    <cellStyle name="Normal 5 5 2 10" xfId="40843"/>
    <cellStyle name="Normal 5 5 2 2" xfId="31378"/>
    <cellStyle name="Normal 5 5 2 2 2" xfId="31379"/>
    <cellStyle name="Normal 5 5 2 2 2 2" xfId="31380"/>
    <cellStyle name="Normal 5 5 2 2 2 2 2" xfId="31381"/>
    <cellStyle name="Normal 5 5 2 2 2 2 2 2" xfId="31382"/>
    <cellStyle name="Normal 5 5 2 2 2 2 2 3" xfId="31383"/>
    <cellStyle name="Normal 5 5 2 2 2 2 3" xfId="31384"/>
    <cellStyle name="Normal 5 5 2 2 2 2 4" xfId="31385"/>
    <cellStyle name="Normal 5 5 2 2 2 3" xfId="31386"/>
    <cellStyle name="Normal 5 5 2 2 2 3 2" xfId="31387"/>
    <cellStyle name="Normal 5 5 2 2 2 3 3" xfId="31388"/>
    <cellStyle name="Normal 5 5 2 2 2 4" xfId="31389"/>
    <cellStyle name="Normal 5 5 2 2 2 5" xfId="31390"/>
    <cellStyle name="Normal 5 5 2 2 3" xfId="31391"/>
    <cellStyle name="Normal 5 5 2 2 3 2" xfId="31392"/>
    <cellStyle name="Normal 5 5 2 2 3 2 2" xfId="31393"/>
    <cellStyle name="Normal 5 5 2 2 3 2 3" xfId="31394"/>
    <cellStyle name="Normal 5 5 2 2 3 3" xfId="31395"/>
    <cellStyle name="Normal 5 5 2 2 3 4" xfId="31396"/>
    <cellStyle name="Normal 5 5 2 2 4" xfId="31397"/>
    <cellStyle name="Normal 5 5 2 2 4 2" xfId="31398"/>
    <cellStyle name="Normal 5 5 2 2 4 3" xfId="31399"/>
    <cellStyle name="Normal 5 5 2 2 5" xfId="31400"/>
    <cellStyle name="Normal 5 5 2 2 5 2" xfId="31401"/>
    <cellStyle name="Normal 5 5 2 2 5 3" xfId="31402"/>
    <cellStyle name="Normal 5 5 2 2 6" xfId="31403"/>
    <cellStyle name="Normal 5 5 2 2 6 2" xfId="31404"/>
    <cellStyle name="Normal 5 5 2 2 6 3" xfId="31405"/>
    <cellStyle name="Normal 5 5 2 2 7" xfId="40844"/>
    <cellStyle name="Normal 5 5 2 3" xfId="31406"/>
    <cellStyle name="Normal 5 5 2 3 2" xfId="31407"/>
    <cellStyle name="Normal 5 5 2 3 2 2" xfId="31408"/>
    <cellStyle name="Normal 5 5 2 3 2 2 2" xfId="31409"/>
    <cellStyle name="Normal 5 5 2 3 2 2 2 2" xfId="31410"/>
    <cellStyle name="Normal 5 5 2 3 2 2 2 3" xfId="31411"/>
    <cellStyle name="Normal 5 5 2 3 2 2 3" xfId="31412"/>
    <cellStyle name="Normal 5 5 2 3 2 2 4" xfId="31413"/>
    <cellStyle name="Normal 5 5 2 3 2 3" xfId="31414"/>
    <cellStyle name="Normal 5 5 2 3 2 3 2" xfId="31415"/>
    <cellStyle name="Normal 5 5 2 3 2 3 3" xfId="31416"/>
    <cellStyle name="Normal 5 5 2 3 2 4" xfId="31417"/>
    <cellStyle name="Normal 5 5 2 3 2 5" xfId="31418"/>
    <cellStyle name="Normal 5 5 2 3 3" xfId="31419"/>
    <cellStyle name="Normal 5 5 2 3 3 2" xfId="31420"/>
    <cellStyle name="Normal 5 5 2 3 3 2 2" xfId="31421"/>
    <cellStyle name="Normal 5 5 2 3 3 2 3" xfId="31422"/>
    <cellStyle name="Normal 5 5 2 3 3 3" xfId="31423"/>
    <cellStyle name="Normal 5 5 2 3 3 4" xfId="31424"/>
    <cellStyle name="Normal 5 5 2 3 4" xfId="31425"/>
    <cellStyle name="Normal 5 5 2 3 4 2" xfId="31426"/>
    <cellStyle name="Normal 5 5 2 3 4 3" xfId="31427"/>
    <cellStyle name="Normal 5 5 2 3 5" xfId="31428"/>
    <cellStyle name="Normal 5 5 2 3 5 2" xfId="31429"/>
    <cellStyle name="Normal 5 5 2 3 5 3" xfId="31430"/>
    <cellStyle name="Normal 5 5 2 3 6" xfId="31431"/>
    <cellStyle name="Normal 5 5 2 3 6 2" xfId="31432"/>
    <cellStyle name="Normal 5 5 2 3 7" xfId="31433"/>
    <cellStyle name="Normal 5 5 2 4" xfId="31434"/>
    <cellStyle name="Normal 5 5 2 4 2" xfId="31435"/>
    <cellStyle name="Normal 5 5 2 4 2 2" xfId="31436"/>
    <cellStyle name="Normal 5 5 2 4 2 2 2" xfId="31437"/>
    <cellStyle name="Normal 5 5 2 4 2 2 2 2" xfId="31438"/>
    <cellStyle name="Normal 5 5 2 4 2 2 2 3" xfId="31439"/>
    <cellStyle name="Normal 5 5 2 4 2 2 3" xfId="31440"/>
    <cellStyle name="Normal 5 5 2 4 2 2 4" xfId="31441"/>
    <cellStyle name="Normal 5 5 2 4 2 3" xfId="31442"/>
    <cellStyle name="Normal 5 5 2 4 2 3 2" xfId="31443"/>
    <cellStyle name="Normal 5 5 2 4 2 3 3" xfId="31444"/>
    <cellStyle name="Normal 5 5 2 4 2 4" xfId="31445"/>
    <cellStyle name="Normal 5 5 2 4 2 5" xfId="31446"/>
    <cellStyle name="Normal 5 5 2 4 3" xfId="31447"/>
    <cellStyle name="Normal 5 5 2 4 3 2" xfId="31448"/>
    <cellStyle name="Normal 5 5 2 4 3 2 2" xfId="31449"/>
    <cellStyle name="Normal 5 5 2 4 3 2 3" xfId="31450"/>
    <cellStyle name="Normal 5 5 2 4 3 3" xfId="31451"/>
    <cellStyle name="Normal 5 5 2 4 3 4" xfId="31452"/>
    <cellStyle name="Normal 5 5 2 4 4" xfId="31453"/>
    <cellStyle name="Normal 5 5 2 4 4 2" xfId="31454"/>
    <cellStyle name="Normal 5 5 2 4 4 3" xfId="31455"/>
    <cellStyle name="Normal 5 5 2 4 5" xfId="31456"/>
    <cellStyle name="Normal 5 5 2 4 5 2" xfId="31457"/>
    <cellStyle name="Normal 5 5 2 4 5 3" xfId="31458"/>
    <cellStyle name="Normal 5 5 2 4 6" xfId="31459"/>
    <cellStyle name="Normal 5 5 2 4 6 2" xfId="31460"/>
    <cellStyle name="Normal 5 5 2 4 7" xfId="31461"/>
    <cellStyle name="Normal 5 5 2 5" xfId="31462"/>
    <cellStyle name="Normal 5 5 2 5 2" xfId="31463"/>
    <cellStyle name="Normal 5 5 2 5 2 2" xfId="31464"/>
    <cellStyle name="Normal 5 5 2 5 2 2 2" xfId="31465"/>
    <cellStyle name="Normal 5 5 2 5 2 2 3" xfId="31466"/>
    <cellStyle name="Normal 5 5 2 5 2 3" xfId="31467"/>
    <cellStyle name="Normal 5 5 2 5 2 4" xfId="31468"/>
    <cellStyle name="Normal 5 5 2 5 3" xfId="31469"/>
    <cellStyle name="Normal 5 5 2 5 3 2" xfId="31470"/>
    <cellStyle name="Normal 5 5 2 5 3 3" xfId="31471"/>
    <cellStyle name="Normal 5 5 2 5 4" xfId="31472"/>
    <cellStyle name="Normal 5 5 2 5 5" xfId="31473"/>
    <cellStyle name="Normal 5 5 2 6" xfId="31474"/>
    <cellStyle name="Normal 5 5 2 6 2" xfId="31475"/>
    <cellStyle name="Normal 5 5 2 6 2 2" xfId="31476"/>
    <cellStyle name="Normal 5 5 2 6 2 3" xfId="31477"/>
    <cellStyle name="Normal 5 5 2 6 3" xfId="31478"/>
    <cellStyle name="Normal 5 5 2 6 4" xfId="31479"/>
    <cellStyle name="Normal 5 5 2 7" xfId="31480"/>
    <cellStyle name="Normal 5 5 2 7 2" xfId="31481"/>
    <cellStyle name="Normal 5 5 2 7 3" xfId="31482"/>
    <cellStyle name="Normal 5 5 2 8" xfId="31483"/>
    <cellStyle name="Normal 5 5 2 8 2" xfId="31484"/>
    <cellStyle name="Normal 5 5 2 8 3" xfId="31485"/>
    <cellStyle name="Normal 5 5 2 9" xfId="31486"/>
    <cellStyle name="Normal 5 5 2 9 2" xfId="31487"/>
    <cellStyle name="Normal 5 5 2 9 3" xfId="31488"/>
    <cellStyle name="Normal 5 5 3" xfId="31489"/>
    <cellStyle name="Normal 5 5 3 2" xfId="31490"/>
    <cellStyle name="Normal 5 5 3 2 2" xfId="31491"/>
    <cellStyle name="Normal 5 5 3 2 2 2" xfId="31492"/>
    <cellStyle name="Normal 5 5 3 2 2 2 2" xfId="31493"/>
    <cellStyle name="Normal 5 5 3 2 2 2 3" xfId="31494"/>
    <cellStyle name="Normal 5 5 3 2 2 3" xfId="31495"/>
    <cellStyle name="Normal 5 5 3 2 2 4" xfId="31496"/>
    <cellStyle name="Normal 5 5 3 2 3" xfId="31497"/>
    <cellStyle name="Normal 5 5 3 2 3 2" xfId="31498"/>
    <cellStyle name="Normal 5 5 3 2 3 3" xfId="31499"/>
    <cellStyle name="Normal 5 5 3 2 4" xfId="31500"/>
    <cellStyle name="Normal 5 5 3 2 5" xfId="31501"/>
    <cellStyle name="Normal 5 5 3 3" xfId="31502"/>
    <cellStyle name="Normal 5 5 3 3 2" xfId="31503"/>
    <cellStyle name="Normal 5 5 3 3 2 2" xfId="31504"/>
    <cellStyle name="Normal 5 5 3 3 2 3" xfId="31505"/>
    <cellStyle name="Normal 5 5 3 3 3" xfId="31506"/>
    <cellStyle name="Normal 5 5 3 3 4" xfId="31507"/>
    <cellStyle name="Normal 5 5 3 4" xfId="31508"/>
    <cellStyle name="Normal 5 5 3 4 2" xfId="31509"/>
    <cellStyle name="Normal 5 5 3 4 3" xfId="31510"/>
    <cellStyle name="Normal 5 5 3 5" xfId="31511"/>
    <cellStyle name="Normal 5 5 3 5 2" xfId="31512"/>
    <cellStyle name="Normal 5 5 3 5 3" xfId="31513"/>
    <cellStyle name="Normal 5 5 3 6" xfId="31514"/>
    <cellStyle name="Normal 5 5 3 6 2" xfId="31515"/>
    <cellStyle name="Normal 5 5 3 6 3" xfId="31516"/>
    <cellStyle name="Normal 5 5 3 7" xfId="40845"/>
    <cellStyle name="Normal 5 5 4" xfId="31517"/>
    <cellStyle name="Normal 5 5 4 2" xfId="31518"/>
    <cellStyle name="Normal 5 5 4 2 2" xfId="31519"/>
    <cellStyle name="Normal 5 5 4 2 2 2" xfId="31520"/>
    <cellStyle name="Normal 5 5 4 2 2 2 2" xfId="31521"/>
    <cellStyle name="Normal 5 5 4 2 2 2 3" xfId="31522"/>
    <cellStyle name="Normal 5 5 4 2 2 3" xfId="31523"/>
    <cellStyle name="Normal 5 5 4 2 2 4" xfId="31524"/>
    <cellStyle name="Normal 5 5 4 2 3" xfId="31525"/>
    <cellStyle name="Normal 5 5 4 2 3 2" xfId="31526"/>
    <cellStyle name="Normal 5 5 4 2 3 3" xfId="31527"/>
    <cellStyle name="Normal 5 5 4 2 4" xfId="31528"/>
    <cellStyle name="Normal 5 5 4 2 5" xfId="31529"/>
    <cellStyle name="Normal 5 5 4 3" xfId="31530"/>
    <cellStyle name="Normal 5 5 4 3 2" xfId="31531"/>
    <cellStyle name="Normal 5 5 4 3 2 2" xfId="31532"/>
    <cellStyle name="Normal 5 5 4 3 2 3" xfId="31533"/>
    <cellStyle name="Normal 5 5 4 3 3" xfId="31534"/>
    <cellStyle name="Normal 5 5 4 3 4" xfId="31535"/>
    <cellStyle name="Normal 5 5 4 4" xfId="31536"/>
    <cellStyle name="Normal 5 5 4 4 2" xfId="31537"/>
    <cellStyle name="Normal 5 5 4 4 3" xfId="31538"/>
    <cellStyle name="Normal 5 5 4 5" xfId="31539"/>
    <cellStyle name="Normal 5 5 4 5 2" xfId="31540"/>
    <cellStyle name="Normal 5 5 4 5 3" xfId="31541"/>
    <cellStyle name="Normal 5 5 4 6" xfId="31542"/>
    <cellStyle name="Normal 5 5 4 6 2" xfId="31543"/>
    <cellStyle name="Normal 5 5 4 7" xfId="31544"/>
    <cellStyle name="Normal 5 5 5" xfId="31545"/>
    <cellStyle name="Normal 5 5 5 2" xfId="31546"/>
    <cellStyle name="Normal 5 5 5 2 2" xfId="31547"/>
    <cellStyle name="Normal 5 5 5 2 2 2" xfId="31548"/>
    <cellStyle name="Normal 5 5 5 2 2 2 2" xfId="31549"/>
    <cellStyle name="Normal 5 5 5 2 2 2 3" xfId="31550"/>
    <cellStyle name="Normal 5 5 5 2 2 3" xfId="31551"/>
    <cellStyle name="Normal 5 5 5 2 2 4" xfId="31552"/>
    <cellStyle name="Normal 5 5 5 2 3" xfId="31553"/>
    <cellStyle name="Normal 5 5 5 2 3 2" xfId="31554"/>
    <cellStyle name="Normal 5 5 5 2 3 3" xfId="31555"/>
    <cellStyle name="Normal 5 5 5 2 4" xfId="31556"/>
    <cellStyle name="Normal 5 5 5 2 5" xfId="31557"/>
    <cellStyle name="Normal 5 5 5 3" xfId="31558"/>
    <cellStyle name="Normal 5 5 5 3 2" xfId="31559"/>
    <cellStyle name="Normal 5 5 5 3 2 2" xfId="31560"/>
    <cellStyle name="Normal 5 5 5 3 2 3" xfId="31561"/>
    <cellStyle name="Normal 5 5 5 3 3" xfId="31562"/>
    <cellStyle name="Normal 5 5 5 3 4" xfId="31563"/>
    <cellStyle name="Normal 5 5 5 4" xfId="31564"/>
    <cellStyle name="Normal 5 5 5 4 2" xfId="31565"/>
    <cellStyle name="Normal 5 5 5 4 3" xfId="31566"/>
    <cellStyle name="Normal 5 5 5 5" xfId="31567"/>
    <cellStyle name="Normal 5 5 5 5 2" xfId="31568"/>
    <cellStyle name="Normal 5 5 5 5 3" xfId="31569"/>
    <cellStyle name="Normal 5 5 5 6" xfId="31570"/>
    <cellStyle name="Normal 5 5 5 6 2" xfId="31571"/>
    <cellStyle name="Normal 5 5 5 7" xfId="31572"/>
    <cellStyle name="Normal 5 5 6" xfId="31573"/>
    <cellStyle name="Normal 5 5 6 2" xfId="31574"/>
    <cellStyle name="Normal 5 5 6 2 2" xfId="31575"/>
    <cellStyle name="Normal 5 5 6 2 2 2" xfId="31576"/>
    <cellStyle name="Normal 5 5 6 2 2 3" xfId="31577"/>
    <cellStyle name="Normal 5 5 6 2 3" xfId="31578"/>
    <cellStyle name="Normal 5 5 6 2 4" xfId="31579"/>
    <cellStyle name="Normal 5 5 6 3" xfId="31580"/>
    <cellStyle name="Normal 5 5 6 3 2" xfId="31581"/>
    <cellStyle name="Normal 5 5 6 3 3" xfId="31582"/>
    <cellStyle name="Normal 5 5 6 4" xfId="31583"/>
    <cellStyle name="Normal 5 5 6 5" xfId="31584"/>
    <cellStyle name="Normal 5 5 7" xfId="31585"/>
    <cellStyle name="Normal 5 5 7 2" xfId="31586"/>
    <cellStyle name="Normal 5 5 7 2 2" xfId="31587"/>
    <cellStyle name="Normal 5 5 7 2 3" xfId="31588"/>
    <cellStyle name="Normal 5 5 7 3" xfId="31589"/>
    <cellStyle name="Normal 5 5 7 4" xfId="31590"/>
    <cellStyle name="Normal 5 5 8" xfId="31591"/>
    <cellStyle name="Normal 5 5 8 2" xfId="31592"/>
    <cellStyle name="Normal 5 5 8 3" xfId="31593"/>
    <cellStyle name="Normal 5 5 9" xfId="31594"/>
    <cellStyle name="Normal 5 5 9 2" xfId="31595"/>
    <cellStyle name="Normal 5 5 9 3" xfId="31596"/>
    <cellStyle name="Normal 5 6" xfId="31597"/>
    <cellStyle name="Normal 5 6 10" xfId="40846"/>
    <cellStyle name="Normal 5 6 2" xfId="31598"/>
    <cellStyle name="Normal 5 6 2 2" xfId="31599"/>
    <cellStyle name="Normal 5 6 2 2 2" xfId="31600"/>
    <cellStyle name="Normal 5 6 2 2 2 2" xfId="31601"/>
    <cellStyle name="Normal 5 6 2 2 2 2 2" xfId="31602"/>
    <cellStyle name="Normal 5 6 2 2 2 2 3" xfId="31603"/>
    <cellStyle name="Normal 5 6 2 2 2 3" xfId="31604"/>
    <cellStyle name="Normal 5 6 2 2 2 4" xfId="31605"/>
    <cellStyle name="Normal 5 6 2 2 3" xfId="31606"/>
    <cellStyle name="Normal 5 6 2 2 3 2" xfId="31607"/>
    <cellStyle name="Normal 5 6 2 2 3 3" xfId="31608"/>
    <cellStyle name="Normal 5 6 2 2 4" xfId="31609"/>
    <cellStyle name="Normal 5 6 2 2 5" xfId="31610"/>
    <cellStyle name="Normal 5 6 2 3" xfId="31611"/>
    <cellStyle name="Normal 5 6 2 3 2" xfId="31612"/>
    <cellStyle name="Normal 5 6 2 3 2 2" xfId="31613"/>
    <cellStyle name="Normal 5 6 2 3 2 3" xfId="31614"/>
    <cellStyle name="Normal 5 6 2 3 3" xfId="31615"/>
    <cellStyle name="Normal 5 6 2 3 4" xfId="31616"/>
    <cellStyle name="Normal 5 6 2 4" xfId="31617"/>
    <cellStyle name="Normal 5 6 2 4 2" xfId="31618"/>
    <cellStyle name="Normal 5 6 2 4 3" xfId="31619"/>
    <cellStyle name="Normal 5 6 2 5" xfId="31620"/>
    <cellStyle name="Normal 5 6 2 5 2" xfId="31621"/>
    <cellStyle name="Normal 5 6 2 5 3" xfId="31622"/>
    <cellStyle name="Normal 5 6 2 6" xfId="31623"/>
    <cellStyle name="Normal 5 6 2 6 2" xfId="31624"/>
    <cellStyle name="Normal 5 6 2 6 3" xfId="31625"/>
    <cellStyle name="Normal 5 6 2 7" xfId="40847"/>
    <cellStyle name="Normal 5 6 3" xfId="31626"/>
    <cellStyle name="Normal 5 6 3 2" xfId="31627"/>
    <cellStyle name="Normal 5 6 3 2 2" xfId="31628"/>
    <cellStyle name="Normal 5 6 3 2 2 2" xfId="31629"/>
    <cellStyle name="Normal 5 6 3 2 2 2 2" xfId="31630"/>
    <cellStyle name="Normal 5 6 3 2 2 2 3" xfId="31631"/>
    <cellStyle name="Normal 5 6 3 2 2 3" xfId="31632"/>
    <cellStyle name="Normal 5 6 3 2 2 4" xfId="31633"/>
    <cellStyle name="Normal 5 6 3 2 3" xfId="31634"/>
    <cellStyle name="Normal 5 6 3 2 3 2" xfId="31635"/>
    <cellStyle name="Normal 5 6 3 2 3 3" xfId="31636"/>
    <cellStyle name="Normal 5 6 3 2 4" xfId="31637"/>
    <cellStyle name="Normal 5 6 3 2 5" xfId="31638"/>
    <cellStyle name="Normal 5 6 3 3" xfId="31639"/>
    <cellStyle name="Normal 5 6 3 3 2" xfId="31640"/>
    <cellStyle name="Normal 5 6 3 3 2 2" xfId="31641"/>
    <cellStyle name="Normal 5 6 3 3 2 3" xfId="31642"/>
    <cellStyle name="Normal 5 6 3 3 3" xfId="31643"/>
    <cellStyle name="Normal 5 6 3 3 4" xfId="31644"/>
    <cellStyle name="Normal 5 6 3 4" xfId="31645"/>
    <cellStyle name="Normal 5 6 3 4 2" xfId="31646"/>
    <cellStyle name="Normal 5 6 3 4 3" xfId="31647"/>
    <cellStyle name="Normal 5 6 3 5" xfId="31648"/>
    <cellStyle name="Normal 5 6 3 5 2" xfId="31649"/>
    <cellStyle name="Normal 5 6 3 5 3" xfId="31650"/>
    <cellStyle name="Normal 5 6 3 6" xfId="31651"/>
    <cellStyle name="Normal 5 6 3 6 2" xfId="31652"/>
    <cellStyle name="Normal 5 6 3 7" xfId="31653"/>
    <cellStyle name="Normal 5 6 4" xfId="31654"/>
    <cellStyle name="Normal 5 6 4 2" xfId="31655"/>
    <cellStyle name="Normal 5 6 4 2 2" xfId="31656"/>
    <cellStyle name="Normal 5 6 4 2 2 2" xfId="31657"/>
    <cellStyle name="Normal 5 6 4 2 2 2 2" xfId="31658"/>
    <cellStyle name="Normal 5 6 4 2 2 2 3" xfId="31659"/>
    <cellStyle name="Normal 5 6 4 2 2 3" xfId="31660"/>
    <cellStyle name="Normal 5 6 4 2 2 4" xfId="31661"/>
    <cellStyle name="Normal 5 6 4 2 3" xfId="31662"/>
    <cellStyle name="Normal 5 6 4 2 3 2" xfId="31663"/>
    <cellStyle name="Normal 5 6 4 2 3 3" xfId="31664"/>
    <cellStyle name="Normal 5 6 4 2 4" xfId="31665"/>
    <cellStyle name="Normal 5 6 4 2 5" xfId="31666"/>
    <cellStyle name="Normal 5 6 4 3" xfId="31667"/>
    <cellStyle name="Normal 5 6 4 3 2" xfId="31668"/>
    <cellStyle name="Normal 5 6 4 3 2 2" xfId="31669"/>
    <cellStyle name="Normal 5 6 4 3 2 3" xfId="31670"/>
    <cellStyle name="Normal 5 6 4 3 3" xfId="31671"/>
    <cellStyle name="Normal 5 6 4 3 4" xfId="31672"/>
    <cellStyle name="Normal 5 6 4 4" xfId="31673"/>
    <cellStyle name="Normal 5 6 4 4 2" xfId="31674"/>
    <cellStyle name="Normal 5 6 4 4 3" xfId="31675"/>
    <cellStyle name="Normal 5 6 4 5" xfId="31676"/>
    <cellStyle name="Normal 5 6 4 5 2" xfId="31677"/>
    <cellStyle name="Normal 5 6 4 5 3" xfId="31678"/>
    <cellStyle name="Normal 5 6 4 6" xfId="31679"/>
    <cellStyle name="Normal 5 6 4 6 2" xfId="31680"/>
    <cellStyle name="Normal 5 6 4 7" xfId="31681"/>
    <cellStyle name="Normal 5 6 5" xfId="31682"/>
    <cellStyle name="Normal 5 6 5 2" xfId="31683"/>
    <cellStyle name="Normal 5 6 5 2 2" xfId="31684"/>
    <cellStyle name="Normal 5 6 5 2 2 2" xfId="31685"/>
    <cellStyle name="Normal 5 6 5 2 2 3" xfId="31686"/>
    <cellStyle name="Normal 5 6 5 2 3" xfId="31687"/>
    <cellStyle name="Normal 5 6 5 2 4" xfId="31688"/>
    <cellStyle name="Normal 5 6 5 3" xfId="31689"/>
    <cellStyle name="Normal 5 6 5 3 2" xfId="31690"/>
    <cellStyle name="Normal 5 6 5 3 3" xfId="31691"/>
    <cellStyle name="Normal 5 6 5 4" xfId="31692"/>
    <cellStyle name="Normal 5 6 5 5" xfId="31693"/>
    <cellStyle name="Normal 5 6 6" xfId="31694"/>
    <cellStyle name="Normal 5 6 6 2" xfId="31695"/>
    <cellStyle name="Normal 5 6 6 2 2" xfId="31696"/>
    <cellStyle name="Normal 5 6 6 2 3" xfId="31697"/>
    <cellStyle name="Normal 5 6 6 3" xfId="31698"/>
    <cellStyle name="Normal 5 6 6 4" xfId="31699"/>
    <cellStyle name="Normal 5 6 7" xfId="31700"/>
    <cellStyle name="Normal 5 6 7 2" xfId="31701"/>
    <cellStyle name="Normal 5 6 7 3" xfId="31702"/>
    <cellStyle name="Normal 5 6 8" xfId="31703"/>
    <cellStyle name="Normal 5 6 8 2" xfId="31704"/>
    <cellStyle name="Normal 5 6 8 3" xfId="31705"/>
    <cellStyle name="Normal 5 6 9" xfId="31706"/>
    <cellStyle name="Normal 5 6 9 2" xfId="31707"/>
    <cellStyle name="Normal 5 6 9 3" xfId="31708"/>
    <cellStyle name="Normal 5 7" xfId="31709"/>
    <cellStyle name="Normal 5 7 10" xfId="40848"/>
    <cellStyle name="Normal 5 7 2" xfId="31710"/>
    <cellStyle name="Normal 5 7 2 2" xfId="31711"/>
    <cellStyle name="Normal 5 7 2 2 2" xfId="31712"/>
    <cellStyle name="Normal 5 7 2 2 2 2" xfId="31713"/>
    <cellStyle name="Normal 5 7 2 2 2 2 2" xfId="31714"/>
    <cellStyle name="Normal 5 7 2 2 2 2 3" xfId="31715"/>
    <cellStyle name="Normal 5 7 2 2 2 3" xfId="31716"/>
    <cellStyle name="Normal 5 7 2 2 2 4" xfId="31717"/>
    <cellStyle name="Normal 5 7 2 2 3" xfId="31718"/>
    <cellStyle name="Normal 5 7 2 2 3 2" xfId="31719"/>
    <cellStyle name="Normal 5 7 2 2 3 3" xfId="31720"/>
    <cellStyle name="Normal 5 7 2 2 4" xfId="31721"/>
    <cellStyle name="Normal 5 7 2 2 5" xfId="31722"/>
    <cellStyle name="Normal 5 7 2 3" xfId="31723"/>
    <cellStyle name="Normal 5 7 2 3 2" xfId="31724"/>
    <cellStyle name="Normal 5 7 2 3 2 2" xfId="31725"/>
    <cellStyle name="Normal 5 7 2 3 2 3" xfId="31726"/>
    <cellStyle name="Normal 5 7 2 3 3" xfId="31727"/>
    <cellStyle name="Normal 5 7 2 3 4" xfId="31728"/>
    <cellStyle name="Normal 5 7 2 4" xfId="31729"/>
    <cellStyle name="Normal 5 7 2 4 2" xfId="31730"/>
    <cellStyle name="Normal 5 7 2 4 3" xfId="31731"/>
    <cellStyle name="Normal 5 7 2 5" xfId="31732"/>
    <cellStyle name="Normal 5 7 2 5 2" xfId="31733"/>
    <cellStyle name="Normal 5 7 2 5 3" xfId="31734"/>
    <cellStyle name="Normal 5 7 2 6" xfId="31735"/>
    <cellStyle name="Normal 5 7 2 6 2" xfId="31736"/>
    <cellStyle name="Normal 5 7 2 7" xfId="31737"/>
    <cellStyle name="Normal 5 7 3" xfId="31738"/>
    <cellStyle name="Normal 5 7 3 2" xfId="31739"/>
    <cellStyle name="Normal 5 7 3 2 2" xfId="31740"/>
    <cellStyle name="Normal 5 7 3 2 2 2" xfId="31741"/>
    <cellStyle name="Normal 5 7 3 2 2 2 2" xfId="31742"/>
    <cellStyle name="Normal 5 7 3 2 2 2 3" xfId="31743"/>
    <cellStyle name="Normal 5 7 3 2 2 3" xfId="31744"/>
    <cellStyle name="Normal 5 7 3 2 2 4" xfId="31745"/>
    <cellStyle name="Normal 5 7 3 2 3" xfId="31746"/>
    <cellStyle name="Normal 5 7 3 2 3 2" xfId="31747"/>
    <cellStyle name="Normal 5 7 3 2 3 3" xfId="31748"/>
    <cellStyle name="Normal 5 7 3 2 4" xfId="31749"/>
    <cellStyle name="Normal 5 7 3 2 5" xfId="31750"/>
    <cellStyle name="Normal 5 7 3 3" xfId="31751"/>
    <cellStyle name="Normal 5 7 3 3 2" xfId="31752"/>
    <cellStyle name="Normal 5 7 3 3 2 2" xfId="31753"/>
    <cellStyle name="Normal 5 7 3 3 2 3" xfId="31754"/>
    <cellStyle name="Normal 5 7 3 3 3" xfId="31755"/>
    <cellStyle name="Normal 5 7 3 3 4" xfId="31756"/>
    <cellStyle name="Normal 5 7 3 4" xfId="31757"/>
    <cellStyle name="Normal 5 7 3 4 2" xfId="31758"/>
    <cellStyle name="Normal 5 7 3 4 3" xfId="31759"/>
    <cellStyle name="Normal 5 7 3 5" xfId="31760"/>
    <cellStyle name="Normal 5 7 3 5 2" xfId="31761"/>
    <cellStyle name="Normal 5 7 3 5 3" xfId="31762"/>
    <cellStyle name="Normal 5 7 3 6" xfId="31763"/>
    <cellStyle name="Normal 5 7 3 6 2" xfId="31764"/>
    <cellStyle name="Normal 5 7 3 7" xfId="31765"/>
    <cellStyle name="Normal 5 7 4" xfId="31766"/>
    <cellStyle name="Normal 5 7 4 2" xfId="31767"/>
    <cellStyle name="Normal 5 7 4 2 2" xfId="31768"/>
    <cellStyle name="Normal 5 7 4 2 2 2" xfId="31769"/>
    <cellStyle name="Normal 5 7 4 2 2 2 2" xfId="31770"/>
    <cellStyle name="Normal 5 7 4 2 2 2 3" xfId="31771"/>
    <cellStyle name="Normal 5 7 4 2 2 3" xfId="31772"/>
    <cellStyle name="Normal 5 7 4 2 2 4" xfId="31773"/>
    <cellStyle name="Normal 5 7 4 2 3" xfId="31774"/>
    <cellStyle name="Normal 5 7 4 2 3 2" xfId="31775"/>
    <cellStyle name="Normal 5 7 4 2 3 3" xfId="31776"/>
    <cellStyle name="Normal 5 7 4 2 4" xfId="31777"/>
    <cellStyle name="Normal 5 7 4 2 5" xfId="31778"/>
    <cellStyle name="Normal 5 7 4 3" xfId="31779"/>
    <cellStyle name="Normal 5 7 4 3 2" xfId="31780"/>
    <cellStyle name="Normal 5 7 4 3 2 2" xfId="31781"/>
    <cellStyle name="Normal 5 7 4 3 2 3" xfId="31782"/>
    <cellStyle name="Normal 5 7 4 3 3" xfId="31783"/>
    <cellStyle name="Normal 5 7 4 3 4" xfId="31784"/>
    <cellStyle name="Normal 5 7 4 4" xfId="31785"/>
    <cellStyle name="Normal 5 7 4 4 2" xfId="31786"/>
    <cellStyle name="Normal 5 7 4 4 3" xfId="31787"/>
    <cellStyle name="Normal 5 7 4 5" xfId="31788"/>
    <cellStyle name="Normal 5 7 4 5 2" xfId="31789"/>
    <cellStyle name="Normal 5 7 4 5 3" xfId="31790"/>
    <cellStyle name="Normal 5 7 4 6" xfId="31791"/>
    <cellStyle name="Normal 5 7 4 6 2" xfId="31792"/>
    <cellStyle name="Normal 5 7 4 7" xfId="31793"/>
    <cellStyle name="Normal 5 7 5" xfId="31794"/>
    <cellStyle name="Normal 5 7 5 2" xfId="31795"/>
    <cellStyle name="Normal 5 7 5 2 2" xfId="31796"/>
    <cellStyle name="Normal 5 7 5 2 2 2" xfId="31797"/>
    <cellStyle name="Normal 5 7 5 2 2 3" xfId="31798"/>
    <cellStyle name="Normal 5 7 5 2 3" xfId="31799"/>
    <cellStyle name="Normal 5 7 5 2 4" xfId="31800"/>
    <cellStyle name="Normal 5 7 5 3" xfId="31801"/>
    <cellStyle name="Normal 5 7 5 3 2" xfId="31802"/>
    <cellStyle name="Normal 5 7 5 3 3" xfId="31803"/>
    <cellStyle name="Normal 5 7 5 4" xfId="31804"/>
    <cellStyle name="Normal 5 7 5 5" xfId="31805"/>
    <cellStyle name="Normal 5 7 6" xfId="31806"/>
    <cellStyle name="Normal 5 7 6 2" xfId="31807"/>
    <cellStyle name="Normal 5 7 6 2 2" xfId="31808"/>
    <cellStyle name="Normal 5 7 6 2 3" xfId="31809"/>
    <cellStyle name="Normal 5 7 6 3" xfId="31810"/>
    <cellStyle name="Normal 5 7 6 4" xfId="31811"/>
    <cellStyle name="Normal 5 7 7" xfId="31812"/>
    <cellStyle name="Normal 5 7 7 2" xfId="31813"/>
    <cellStyle name="Normal 5 7 7 3" xfId="31814"/>
    <cellStyle name="Normal 5 7 8" xfId="31815"/>
    <cellStyle name="Normal 5 7 8 2" xfId="31816"/>
    <cellStyle name="Normal 5 7 8 3" xfId="31817"/>
    <cellStyle name="Normal 5 7 9" xfId="31818"/>
    <cellStyle name="Normal 5 7 9 2" xfId="31819"/>
    <cellStyle name="Normal 5 7 9 3" xfId="31820"/>
    <cellStyle name="Normal 5 8" xfId="31821"/>
    <cellStyle name="Normal 5 8 2" xfId="31822"/>
    <cellStyle name="Normal 5 8 2 2" xfId="31823"/>
    <cellStyle name="Normal 5 8 2 2 2" xfId="31824"/>
    <cellStyle name="Normal 5 8 2 2 2 2" xfId="31825"/>
    <cellStyle name="Normal 5 8 2 2 2 3" xfId="31826"/>
    <cellStyle name="Normal 5 8 2 2 3" xfId="31827"/>
    <cellStyle name="Normal 5 8 2 2 4" xfId="31828"/>
    <cellStyle name="Normal 5 8 2 3" xfId="31829"/>
    <cellStyle name="Normal 5 8 2 3 2" xfId="31830"/>
    <cellStyle name="Normal 5 8 2 3 3" xfId="31831"/>
    <cellStyle name="Normal 5 8 2 4" xfId="31832"/>
    <cellStyle name="Normal 5 8 2 5" xfId="31833"/>
    <cellStyle name="Normal 5 8 3" xfId="31834"/>
    <cellStyle name="Normal 5 8 3 2" xfId="31835"/>
    <cellStyle name="Normal 5 8 3 2 2" xfId="31836"/>
    <cellStyle name="Normal 5 8 3 2 3" xfId="31837"/>
    <cellStyle name="Normal 5 8 3 3" xfId="31838"/>
    <cellStyle name="Normal 5 8 3 4" xfId="31839"/>
    <cellStyle name="Normal 5 8 4" xfId="31840"/>
    <cellStyle name="Normal 5 8 4 2" xfId="31841"/>
    <cellStyle name="Normal 5 8 4 3" xfId="31842"/>
    <cellStyle name="Normal 5 8 5" xfId="31843"/>
    <cellStyle name="Normal 5 8 5 2" xfId="31844"/>
    <cellStyle name="Normal 5 8 5 3" xfId="31845"/>
    <cellStyle name="Normal 5 8 6" xfId="31846"/>
    <cellStyle name="Normal 5 8 6 2" xfId="31847"/>
    <cellStyle name="Normal 5 8 6 3" xfId="31848"/>
    <cellStyle name="Normal 5 8 7" xfId="40849"/>
    <cellStyle name="Normal 5 9" xfId="31849"/>
    <cellStyle name="Normal 5 9 2" xfId="31850"/>
    <cellStyle name="Normal 5 9 2 2" xfId="31851"/>
    <cellStyle name="Normal 5 9 2 2 2" xfId="31852"/>
    <cellStyle name="Normal 5 9 2 2 2 2" xfId="31853"/>
    <cellStyle name="Normal 5 9 2 2 2 3" xfId="31854"/>
    <cellStyle name="Normal 5 9 2 2 3" xfId="31855"/>
    <cellStyle name="Normal 5 9 2 2 4" xfId="31856"/>
    <cellStyle name="Normal 5 9 2 3" xfId="31857"/>
    <cellStyle name="Normal 5 9 2 3 2" xfId="31858"/>
    <cellStyle name="Normal 5 9 2 3 3" xfId="31859"/>
    <cellStyle name="Normal 5 9 2 4" xfId="31860"/>
    <cellStyle name="Normal 5 9 2 5" xfId="31861"/>
    <cellStyle name="Normal 5 9 3" xfId="31862"/>
    <cellStyle name="Normal 5 9 3 2" xfId="31863"/>
    <cellStyle name="Normal 5 9 3 2 2" xfId="31864"/>
    <cellStyle name="Normal 5 9 3 2 3" xfId="31865"/>
    <cellStyle name="Normal 5 9 3 3" xfId="31866"/>
    <cellStyle name="Normal 5 9 3 4" xfId="31867"/>
    <cellStyle name="Normal 5 9 4" xfId="31868"/>
    <cellStyle name="Normal 5 9 4 2" xfId="31869"/>
    <cellStyle name="Normal 5 9 4 3" xfId="31870"/>
    <cellStyle name="Normal 5 9 5" xfId="31871"/>
    <cellStyle name="Normal 5 9 5 2" xfId="31872"/>
    <cellStyle name="Normal 5 9 5 3" xfId="31873"/>
    <cellStyle name="Normal 5 9 6" xfId="31874"/>
    <cellStyle name="Normal 5 9 6 2" xfId="31875"/>
    <cellStyle name="Normal 5 9 6 3" xfId="31876"/>
    <cellStyle name="Normal 5 9 7" xfId="40850"/>
    <cellStyle name="Normal 6" xfId="31877"/>
    <cellStyle name="Normal 6 10" xfId="31878"/>
    <cellStyle name="Normal 6 10 2" xfId="31879"/>
    <cellStyle name="Normal 6 10 2 2" xfId="31880"/>
    <cellStyle name="Normal 6 10 2 2 2" xfId="31881"/>
    <cellStyle name="Normal 6 10 2 2 2 2" xfId="31882"/>
    <cellStyle name="Normal 6 10 2 2 2 3" xfId="31883"/>
    <cellStyle name="Normal 6 10 2 2 3" xfId="31884"/>
    <cellStyle name="Normal 6 10 2 2 4" xfId="31885"/>
    <cellStyle name="Normal 6 10 2 3" xfId="31886"/>
    <cellStyle name="Normal 6 10 2 3 2" xfId="31887"/>
    <cellStyle name="Normal 6 10 2 3 3" xfId="31888"/>
    <cellStyle name="Normal 6 10 2 4" xfId="31889"/>
    <cellStyle name="Normal 6 10 2 5" xfId="31890"/>
    <cellStyle name="Normal 6 10 3" xfId="31891"/>
    <cellStyle name="Normal 6 10 3 2" xfId="31892"/>
    <cellStyle name="Normal 6 10 3 2 2" xfId="31893"/>
    <cellStyle name="Normal 6 10 3 2 3" xfId="31894"/>
    <cellStyle name="Normal 6 10 3 3" xfId="31895"/>
    <cellStyle name="Normal 6 10 3 4" xfId="31896"/>
    <cellStyle name="Normal 6 10 4" xfId="31897"/>
    <cellStyle name="Normal 6 10 4 2" xfId="31898"/>
    <cellStyle name="Normal 6 10 4 3" xfId="31899"/>
    <cellStyle name="Normal 6 10 5" xfId="31900"/>
    <cellStyle name="Normal 6 10 5 2" xfId="31901"/>
    <cellStyle name="Normal 6 10 5 3" xfId="31902"/>
    <cellStyle name="Normal 6 10 6" xfId="31903"/>
    <cellStyle name="Normal 6 10 6 2" xfId="31904"/>
    <cellStyle name="Normal 6 10 7" xfId="31905"/>
    <cellStyle name="Normal 6 11" xfId="31906"/>
    <cellStyle name="Normal 6 11 2" xfId="31907"/>
    <cellStyle name="Normal 6 11 2 2" xfId="31908"/>
    <cellStyle name="Normal 6 11 2 2 2" xfId="31909"/>
    <cellStyle name="Normal 6 11 2 2 3" xfId="31910"/>
    <cellStyle name="Normal 6 11 2 3" xfId="31911"/>
    <cellStyle name="Normal 6 11 2 4" xfId="31912"/>
    <cellStyle name="Normal 6 11 3" xfId="31913"/>
    <cellStyle name="Normal 6 11 3 2" xfId="31914"/>
    <cellStyle name="Normal 6 11 3 3" xfId="31915"/>
    <cellStyle name="Normal 6 11 4" xfId="31916"/>
    <cellStyle name="Normal 6 11 4 2" xfId="31917"/>
    <cellStyle name="Normal 6 11 4 3" xfId="31918"/>
    <cellStyle name="Normal 6 11 5" xfId="31919"/>
    <cellStyle name="Normal 6 11 5 2" xfId="31920"/>
    <cellStyle name="Normal 6 11 6" xfId="31921"/>
    <cellStyle name="Normal 6 12" xfId="31922"/>
    <cellStyle name="Normal 6 12 2" xfId="31923"/>
    <cellStyle name="Normal 6 12 2 2" xfId="31924"/>
    <cellStyle name="Normal 6 12 2 3" xfId="31925"/>
    <cellStyle name="Normal 6 12 3" xfId="31926"/>
    <cellStyle name="Normal 6 12 4" xfId="31927"/>
    <cellStyle name="Normal 6 13" xfId="31928"/>
    <cellStyle name="Normal 6 13 2" xfId="31929"/>
    <cellStyle name="Normal 6 13 3" xfId="31930"/>
    <cellStyle name="Normal 6 14" xfId="31931"/>
    <cellStyle name="Normal 6 14 2" xfId="31932"/>
    <cellStyle name="Normal 6 14 3" xfId="31933"/>
    <cellStyle name="Normal 6 15" xfId="31934"/>
    <cellStyle name="Normal 6 15 2" xfId="31935"/>
    <cellStyle name="Normal 6 15 3" xfId="31936"/>
    <cellStyle name="Normal 6 16" xfId="40851"/>
    <cellStyle name="Normal 6 2" xfId="31937"/>
    <cellStyle name="Normal 6 2 10" xfId="31938"/>
    <cellStyle name="Normal 6 2 10 2" xfId="31939"/>
    <cellStyle name="Normal 6 2 10 2 2" xfId="31940"/>
    <cellStyle name="Normal 6 2 10 2 2 2" xfId="31941"/>
    <cellStyle name="Normal 6 2 10 2 2 3" xfId="31942"/>
    <cellStyle name="Normal 6 2 10 2 3" xfId="31943"/>
    <cellStyle name="Normal 6 2 10 2 4" xfId="31944"/>
    <cellStyle name="Normal 6 2 10 3" xfId="31945"/>
    <cellStyle name="Normal 6 2 10 3 2" xfId="31946"/>
    <cellStyle name="Normal 6 2 10 3 3" xfId="31947"/>
    <cellStyle name="Normal 6 2 10 4" xfId="31948"/>
    <cellStyle name="Normal 6 2 10 4 2" xfId="31949"/>
    <cellStyle name="Normal 6 2 10 4 3" xfId="31950"/>
    <cellStyle name="Normal 6 2 10 5" xfId="31951"/>
    <cellStyle name="Normal 6 2 10 5 2" xfId="31952"/>
    <cellStyle name="Normal 6 2 10 6" xfId="31953"/>
    <cellStyle name="Normal 6 2 11" xfId="31954"/>
    <cellStyle name="Normal 6 2 11 2" xfId="31955"/>
    <cellStyle name="Normal 6 2 11 2 2" xfId="31956"/>
    <cellStyle name="Normal 6 2 11 2 3" xfId="31957"/>
    <cellStyle name="Normal 6 2 11 3" xfId="31958"/>
    <cellStyle name="Normal 6 2 11 4" xfId="31959"/>
    <cellStyle name="Normal 6 2 12" xfId="31960"/>
    <cellStyle name="Normal 6 2 12 2" xfId="31961"/>
    <cellStyle name="Normal 6 2 12 3" xfId="31962"/>
    <cellStyle name="Normal 6 2 13" xfId="31963"/>
    <cellStyle name="Normal 6 2 13 2" xfId="31964"/>
    <cellStyle name="Normal 6 2 13 3" xfId="31965"/>
    <cellStyle name="Normal 6 2 14" xfId="31966"/>
    <cellStyle name="Normal 6 2 14 2" xfId="31967"/>
    <cellStyle name="Normal 6 2 14 3" xfId="31968"/>
    <cellStyle name="Normal 6 2 15" xfId="40852"/>
    <cellStyle name="Normal 6 2 2" xfId="31969"/>
    <cellStyle name="Normal 6 2 2 10" xfId="31970"/>
    <cellStyle name="Normal 6 2 2 10 2" xfId="31971"/>
    <cellStyle name="Normal 6 2 2 10 2 2" xfId="31972"/>
    <cellStyle name="Normal 6 2 2 10 2 3" xfId="31973"/>
    <cellStyle name="Normal 6 2 2 10 3" xfId="31974"/>
    <cellStyle name="Normal 6 2 2 10 4" xfId="31975"/>
    <cellStyle name="Normal 6 2 2 11" xfId="31976"/>
    <cellStyle name="Normal 6 2 2 11 2" xfId="31977"/>
    <cellStyle name="Normal 6 2 2 11 3" xfId="31978"/>
    <cellStyle name="Normal 6 2 2 12" xfId="31979"/>
    <cellStyle name="Normal 6 2 2 12 2" xfId="31980"/>
    <cellStyle name="Normal 6 2 2 12 3" xfId="31981"/>
    <cellStyle name="Normal 6 2 2 13" xfId="31982"/>
    <cellStyle name="Normal 6 2 2 13 2" xfId="31983"/>
    <cellStyle name="Normal 6 2 2 13 3" xfId="31984"/>
    <cellStyle name="Normal 6 2 2 14" xfId="40853"/>
    <cellStyle name="Normal 6 2 2 2" xfId="31985"/>
    <cellStyle name="Normal 6 2 2 2 10" xfId="31986"/>
    <cellStyle name="Normal 6 2 2 2 10 2" xfId="31987"/>
    <cellStyle name="Normal 6 2 2 2 10 3" xfId="31988"/>
    <cellStyle name="Normal 6 2 2 2 11" xfId="31989"/>
    <cellStyle name="Normal 6 2 2 2 11 2" xfId="31990"/>
    <cellStyle name="Normal 6 2 2 2 11 3" xfId="31991"/>
    <cellStyle name="Normal 6 2 2 2 12" xfId="40854"/>
    <cellStyle name="Normal 6 2 2 2 2" xfId="31992"/>
    <cellStyle name="Normal 6 2 2 2 2 10" xfId="31993"/>
    <cellStyle name="Normal 6 2 2 2 2 10 2" xfId="31994"/>
    <cellStyle name="Normal 6 2 2 2 2 10 3" xfId="31995"/>
    <cellStyle name="Normal 6 2 2 2 2 11" xfId="40855"/>
    <cellStyle name="Normal 6 2 2 2 2 2" xfId="31996"/>
    <cellStyle name="Normal 6 2 2 2 2 2 10" xfId="40856"/>
    <cellStyle name="Normal 6 2 2 2 2 2 2" xfId="31997"/>
    <cellStyle name="Normal 6 2 2 2 2 2 2 2" xfId="31998"/>
    <cellStyle name="Normal 6 2 2 2 2 2 2 2 2" xfId="31999"/>
    <cellStyle name="Normal 6 2 2 2 2 2 2 2 2 2" xfId="32000"/>
    <cellStyle name="Normal 6 2 2 2 2 2 2 2 2 2 2" xfId="32001"/>
    <cellStyle name="Normal 6 2 2 2 2 2 2 2 2 2 3" xfId="32002"/>
    <cellStyle name="Normal 6 2 2 2 2 2 2 2 2 3" xfId="32003"/>
    <cellStyle name="Normal 6 2 2 2 2 2 2 2 2 4" xfId="32004"/>
    <cellStyle name="Normal 6 2 2 2 2 2 2 2 3" xfId="32005"/>
    <cellStyle name="Normal 6 2 2 2 2 2 2 2 3 2" xfId="32006"/>
    <cellStyle name="Normal 6 2 2 2 2 2 2 2 3 3" xfId="32007"/>
    <cellStyle name="Normal 6 2 2 2 2 2 2 2 4" xfId="32008"/>
    <cellStyle name="Normal 6 2 2 2 2 2 2 2 5" xfId="32009"/>
    <cellStyle name="Normal 6 2 2 2 2 2 2 3" xfId="32010"/>
    <cellStyle name="Normal 6 2 2 2 2 2 2 3 2" xfId="32011"/>
    <cellStyle name="Normal 6 2 2 2 2 2 2 3 2 2" xfId="32012"/>
    <cellStyle name="Normal 6 2 2 2 2 2 2 3 2 3" xfId="32013"/>
    <cellStyle name="Normal 6 2 2 2 2 2 2 3 3" xfId="32014"/>
    <cellStyle name="Normal 6 2 2 2 2 2 2 3 4" xfId="32015"/>
    <cellStyle name="Normal 6 2 2 2 2 2 2 4" xfId="32016"/>
    <cellStyle name="Normal 6 2 2 2 2 2 2 4 2" xfId="32017"/>
    <cellStyle name="Normal 6 2 2 2 2 2 2 4 3" xfId="32018"/>
    <cellStyle name="Normal 6 2 2 2 2 2 2 5" xfId="32019"/>
    <cellStyle name="Normal 6 2 2 2 2 2 2 5 2" xfId="32020"/>
    <cellStyle name="Normal 6 2 2 2 2 2 2 5 3" xfId="32021"/>
    <cellStyle name="Normal 6 2 2 2 2 2 2 6" xfId="32022"/>
    <cellStyle name="Normal 6 2 2 2 2 2 2 6 2" xfId="32023"/>
    <cellStyle name="Normal 6 2 2 2 2 2 2 6 3" xfId="32024"/>
    <cellStyle name="Normal 6 2 2 2 2 2 2 7" xfId="40857"/>
    <cellStyle name="Normal 6 2 2 2 2 2 3" xfId="32025"/>
    <cellStyle name="Normal 6 2 2 2 2 2 3 2" xfId="32026"/>
    <cellStyle name="Normal 6 2 2 2 2 2 3 2 2" xfId="32027"/>
    <cellStyle name="Normal 6 2 2 2 2 2 3 2 2 2" xfId="32028"/>
    <cellStyle name="Normal 6 2 2 2 2 2 3 2 2 2 2" xfId="32029"/>
    <cellStyle name="Normal 6 2 2 2 2 2 3 2 2 2 3" xfId="32030"/>
    <cellStyle name="Normal 6 2 2 2 2 2 3 2 2 3" xfId="32031"/>
    <cellStyle name="Normal 6 2 2 2 2 2 3 2 2 4" xfId="32032"/>
    <cellStyle name="Normal 6 2 2 2 2 2 3 2 3" xfId="32033"/>
    <cellStyle name="Normal 6 2 2 2 2 2 3 2 3 2" xfId="32034"/>
    <cellStyle name="Normal 6 2 2 2 2 2 3 2 3 3" xfId="32035"/>
    <cellStyle name="Normal 6 2 2 2 2 2 3 2 4" xfId="32036"/>
    <cellStyle name="Normal 6 2 2 2 2 2 3 2 5" xfId="32037"/>
    <cellStyle name="Normal 6 2 2 2 2 2 3 3" xfId="32038"/>
    <cellStyle name="Normal 6 2 2 2 2 2 3 3 2" xfId="32039"/>
    <cellStyle name="Normal 6 2 2 2 2 2 3 3 2 2" xfId="32040"/>
    <cellStyle name="Normal 6 2 2 2 2 2 3 3 2 3" xfId="32041"/>
    <cellStyle name="Normal 6 2 2 2 2 2 3 3 3" xfId="32042"/>
    <cellStyle name="Normal 6 2 2 2 2 2 3 3 4" xfId="32043"/>
    <cellStyle name="Normal 6 2 2 2 2 2 3 4" xfId="32044"/>
    <cellStyle name="Normal 6 2 2 2 2 2 3 4 2" xfId="32045"/>
    <cellStyle name="Normal 6 2 2 2 2 2 3 4 3" xfId="32046"/>
    <cellStyle name="Normal 6 2 2 2 2 2 3 5" xfId="32047"/>
    <cellStyle name="Normal 6 2 2 2 2 2 3 5 2" xfId="32048"/>
    <cellStyle name="Normal 6 2 2 2 2 2 3 5 3" xfId="32049"/>
    <cellStyle name="Normal 6 2 2 2 2 2 3 6" xfId="32050"/>
    <cellStyle name="Normal 6 2 2 2 2 2 3 6 2" xfId="32051"/>
    <cellStyle name="Normal 6 2 2 2 2 2 3 7" xfId="32052"/>
    <cellStyle name="Normal 6 2 2 2 2 2 4" xfId="32053"/>
    <cellStyle name="Normal 6 2 2 2 2 2 4 2" xfId="32054"/>
    <cellStyle name="Normal 6 2 2 2 2 2 4 2 2" xfId="32055"/>
    <cellStyle name="Normal 6 2 2 2 2 2 4 2 2 2" xfId="32056"/>
    <cellStyle name="Normal 6 2 2 2 2 2 4 2 2 2 2" xfId="32057"/>
    <cellStyle name="Normal 6 2 2 2 2 2 4 2 2 2 3" xfId="32058"/>
    <cellStyle name="Normal 6 2 2 2 2 2 4 2 2 3" xfId="32059"/>
    <cellStyle name="Normal 6 2 2 2 2 2 4 2 2 4" xfId="32060"/>
    <cellStyle name="Normal 6 2 2 2 2 2 4 2 3" xfId="32061"/>
    <cellStyle name="Normal 6 2 2 2 2 2 4 2 3 2" xfId="32062"/>
    <cellStyle name="Normal 6 2 2 2 2 2 4 2 3 3" xfId="32063"/>
    <cellStyle name="Normal 6 2 2 2 2 2 4 2 4" xfId="32064"/>
    <cellStyle name="Normal 6 2 2 2 2 2 4 2 5" xfId="32065"/>
    <cellStyle name="Normal 6 2 2 2 2 2 4 3" xfId="32066"/>
    <cellStyle name="Normal 6 2 2 2 2 2 4 3 2" xfId="32067"/>
    <cellStyle name="Normal 6 2 2 2 2 2 4 3 2 2" xfId="32068"/>
    <cellStyle name="Normal 6 2 2 2 2 2 4 3 2 3" xfId="32069"/>
    <cellStyle name="Normal 6 2 2 2 2 2 4 3 3" xfId="32070"/>
    <cellStyle name="Normal 6 2 2 2 2 2 4 3 4" xfId="32071"/>
    <cellStyle name="Normal 6 2 2 2 2 2 4 4" xfId="32072"/>
    <cellStyle name="Normal 6 2 2 2 2 2 4 4 2" xfId="32073"/>
    <cellStyle name="Normal 6 2 2 2 2 2 4 4 3" xfId="32074"/>
    <cellStyle name="Normal 6 2 2 2 2 2 4 5" xfId="32075"/>
    <cellStyle name="Normal 6 2 2 2 2 2 4 5 2" xfId="32076"/>
    <cellStyle name="Normal 6 2 2 2 2 2 4 5 3" xfId="32077"/>
    <cellStyle name="Normal 6 2 2 2 2 2 4 6" xfId="32078"/>
    <cellStyle name="Normal 6 2 2 2 2 2 4 6 2" xfId="32079"/>
    <cellStyle name="Normal 6 2 2 2 2 2 4 7" xfId="32080"/>
    <cellStyle name="Normal 6 2 2 2 2 2 5" xfId="32081"/>
    <cellStyle name="Normal 6 2 2 2 2 2 5 2" xfId="32082"/>
    <cellStyle name="Normal 6 2 2 2 2 2 5 2 2" xfId="32083"/>
    <cellStyle name="Normal 6 2 2 2 2 2 5 2 2 2" xfId="32084"/>
    <cellStyle name="Normal 6 2 2 2 2 2 5 2 2 3" xfId="32085"/>
    <cellStyle name="Normal 6 2 2 2 2 2 5 2 3" xfId="32086"/>
    <cellStyle name="Normal 6 2 2 2 2 2 5 2 4" xfId="32087"/>
    <cellStyle name="Normal 6 2 2 2 2 2 5 3" xfId="32088"/>
    <cellStyle name="Normal 6 2 2 2 2 2 5 3 2" xfId="32089"/>
    <cellStyle name="Normal 6 2 2 2 2 2 5 3 3" xfId="32090"/>
    <cellStyle name="Normal 6 2 2 2 2 2 5 4" xfId="32091"/>
    <cellStyle name="Normal 6 2 2 2 2 2 5 5" xfId="32092"/>
    <cellStyle name="Normal 6 2 2 2 2 2 6" xfId="32093"/>
    <cellStyle name="Normal 6 2 2 2 2 2 6 2" xfId="32094"/>
    <cellStyle name="Normal 6 2 2 2 2 2 6 2 2" xfId="32095"/>
    <cellStyle name="Normal 6 2 2 2 2 2 6 2 3" xfId="32096"/>
    <cellStyle name="Normal 6 2 2 2 2 2 6 3" xfId="32097"/>
    <cellStyle name="Normal 6 2 2 2 2 2 6 4" xfId="32098"/>
    <cellStyle name="Normal 6 2 2 2 2 2 7" xfId="32099"/>
    <cellStyle name="Normal 6 2 2 2 2 2 7 2" xfId="32100"/>
    <cellStyle name="Normal 6 2 2 2 2 2 7 3" xfId="32101"/>
    <cellStyle name="Normal 6 2 2 2 2 2 8" xfId="32102"/>
    <cellStyle name="Normal 6 2 2 2 2 2 8 2" xfId="32103"/>
    <cellStyle name="Normal 6 2 2 2 2 2 8 3" xfId="32104"/>
    <cellStyle name="Normal 6 2 2 2 2 2 9" xfId="32105"/>
    <cellStyle name="Normal 6 2 2 2 2 2 9 2" xfId="32106"/>
    <cellStyle name="Normal 6 2 2 2 2 2 9 3" xfId="32107"/>
    <cellStyle name="Normal 6 2 2 2 2 3" xfId="32108"/>
    <cellStyle name="Normal 6 2 2 2 2 3 2" xfId="32109"/>
    <cellStyle name="Normal 6 2 2 2 2 3 2 2" xfId="32110"/>
    <cellStyle name="Normal 6 2 2 2 2 3 2 2 2" xfId="32111"/>
    <cellStyle name="Normal 6 2 2 2 2 3 2 2 2 2" xfId="32112"/>
    <cellStyle name="Normal 6 2 2 2 2 3 2 2 2 3" xfId="32113"/>
    <cellStyle name="Normal 6 2 2 2 2 3 2 2 3" xfId="32114"/>
    <cellStyle name="Normal 6 2 2 2 2 3 2 2 4" xfId="32115"/>
    <cellStyle name="Normal 6 2 2 2 2 3 2 3" xfId="32116"/>
    <cellStyle name="Normal 6 2 2 2 2 3 2 3 2" xfId="32117"/>
    <cellStyle name="Normal 6 2 2 2 2 3 2 3 3" xfId="32118"/>
    <cellStyle name="Normal 6 2 2 2 2 3 2 4" xfId="32119"/>
    <cellStyle name="Normal 6 2 2 2 2 3 2 5" xfId="32120"/>
    <cellStyle name="Normal 6 2 2 2 2 3 3" xfId="32121"/>
    <cellStyle name="Normal 6 2 2 2 2 3 3 2" xfId="32122"/>
    <cellStyle name="Normal 6 2 2 2 2 3 3 2 2" xfId="32123"/>
    <cellStyle name="Normal 6 2 2 2 2 3 3 2 3" xfId="32124"/>
    <cellStyle name="Normal 6 2 2 2 2 3 3 3" xfId="32125"/>
    <cellStyle name="Normal 6 2 2 2 2 3 3 4" xfId="32126"/>
    <cellStyle name="Normal 6 2 2 2 2 3 4" xfId="32127"/>
    <cellStyle name="Normal 6 2 2 2 2 3 4 2" xfId="32128"/>
    <cellStyle name="Normal 6 2 2 2 2 3 4 3" xfId="32129"/>
    <cellStyle name="Normal 6 2 2 2 2 3 5" xfId="32130"/>
    <cellStyle name="Normal 6 2 2 2 2 3 5 2" xfId="32131"/>
    <cellStyle name="Normal 6 2 2 2 2 3 5 3" xfId="32132"/>
    <cellStyle name="Normal 6 2 2 2 2 3 6" xfId="32133"/>
    <cellStyle name="Normal 6 2 2 2 2 3 6 2" xfId="32134"/>
    <cellStyle name="Normal 6 2 2 2 2 3 6 3" xfId="32135"/>
    <cellStyle name="Normal 6 2 2 2 2 3 7" xfId="40858"/>
    <cellStyle name="Normal 6 2 2 2 2 4" xfId="32136"/>
    <cellStyle name="Normal 6 2 2 2 2 4 2" xfId="32137"/>
    <cellStyle name="Normal 6 2 2 2 2 4 2 2" xfId="32138"/>
    <cellStyle name="Normal 6 2 2 2 2 4 2 2 2" xfId="32139"/>
    <cellStyle name="Normal 6 2 2 2 2 4 2 2 2 2" xfId="32140"/>
    <cellStyle name="Normal 6 2 2 2 2 4 2 2 2 3" xfId="32141"/>
    <cellStyle name="Normal 6 2 2 2 2 4 2 2 3" xfId="32142"/>
    <cellStyle name="Normal 6 2 2 2 2 4 2 2 4" xfId="32143"/>
    <cellStyle name="Normal 6 2 2 2 2 4 2 3" xfId="32144"/>
    <cellStyle name="Normal 6 2 2 2 2 4 2 3 2" xfId="32145"/>
    <cellStyle name="Normal 6 2 2 2 2 4 2 3 3" xfId="32146"/>
    <cellStyle name="Normal 6 2 2 2 2 4 2 4" xfId="32147"/>
    <cellStyle name="Normal 6 2 2 2 2 4 2 5" xfId="32148"/>
    <cellStyle name="Normal 6 2 2 2 2 4 3" xfId="32149"/>
    <cellStyle name="Normal 6 2 2 2 2 4 3 2" xfId="32150"/>
    <cellStyle name="Normal 6 2 2 2 2 4 3 2 2" xfId="32151"/>
    <cellStyle name="Normal 6 2 2 2 2 4 3 2 3" xfId="32152"/>
    <cellStyle name="Normal 6 2 2 2 2 4 3 3" xfId="32153"/>
    <cellStyle name="Normal 6 2 2 2 2 4 3 4" xfId="32154"/>
    <cellStyle name="Normal 6 2 2 2 2 4 4" xfId="32155"/>
    <cellStyle name="Normal 6 2 2 2 2 4 4 2" xfId="32156"/>
    <cellStyle name="Normal 6 2 2 2 2 4 4 3" xfId="32157"/>
    <cellStyle name="Normal 6 2 2 2 2 4 5" xfId="32158"/>
    <cellStyle name="Normal 6 2 2 2 2 4 5 2" xfId="32159"/>
    <cellStyle name="Normal 6 2 2 2 2 4 5 3" xfId="32160"/>
    <cellStyle name="Normal 6 2 2 2 2 4 6" xfId="32161"/>
    <cellStyle name="Normal 6 2 2 2 2 4 6 2" xfId="32162"/>
    <cellStyle name="Normal 6 2 2 2 2 4 7" xfId="32163"/>
    <cellStyle name="Normal 6 2 2 2 2 5" xfId="32164"/>
    <cellStyle name="Normal 6 2 2 2 2 5 2" xfId="32165"/>
    <cellStyle name="Normal 6 2 2 2 2 5 2 2" xfId="32166"/>
    <cellStyle name="Normal 6 2 2 2 2 5 2 2 2" xfId="32167"/>
    <cellStyle name="Normal 6 2 2 2 2 5 2 2 2 2" xfId="32168"/>
    <cellStyle name="Normal 6 2 2 2 2 5 2 2 2 3" xfId="32169"/>
    <cellStyle name="Normal 6 2 2 2 2 5 2 2 3" xfId="32170"/>
    <cellStyle name="Normal 6 2 2 2 2 5 2 2 4" xfId="32171"/>
    <cellStyle name="Normal 6 2 2 2 2 5 2 3" xfId="32172"/>
    <cellStyle name="Normal 6 2 2 2 2 5 2 3 2" xfId="32173"/>
    <cellStyle name="Normal 6 2 2 2 2 5 2 3 3" xfId="32174"/>
    <cellStyle name="Normal 6 2 2 2 2 5 2 4" xfId="32175"/>
    <cellStyle name="Normal 6 2 2 2 2 5 2 5" xfId="32176"/>
    <cellStyle name="Normal 6 2 2 2 2 5 3" xfId="32177"/>
    <cellStyle name="Normal 6 2 2 2 2 5 3 2" xfId="32178"/>
    <cellStyle name="Normal 6 2 2 2 2 5 3 2 2" xfId="32179"/>
    <cellStyle name="Normal 6 2 2 2 2 5 3 2 3" xfId="32180"/>
    <cellStyle name="Normal 6 2 2 2 2 5 3 3" xfId="32181"/>
    <cellStyle name="Normal 6 2 2 2 2 5 3 4" xfId="32182"/>
    <cellStyle name="Normal 6 2 2 2 2 5 4" xfId="32183"/>
    <cellStyle name="Normal 6 2 2 2 2 5 4 2" xfId="32184"/>
    <cellStyle name="Normal 6 2 2 2 2 5 4 3" xfId="32185"/>
    <cellStyle name="Normal 6 2 2 2 2 5 5" xfId="32186"/>
    <cellStyle name="Normal 6 2 2 2 2 5 5 2" xfId="32187"/>
    <cellStyle name="Normal 6 2 2 2 2 5 5 3" xfId="32188"/>
    <cellStyle name="Normal 6 2 2 2 2 5 6" xfId="32189"/>
    <cellStyle name="Normal 6 2 2 2 2 5 6 2" xfId="32190"/>
    <cellStyle name="Normal 6 2 2 2 2 5 7" xfId="32191"/>
    <cellStyle name="Normal 6 2 2 2 2 6" xfId="32192"/>
    <cellStyle name="Normal 6 2 2 2 2 6 2" xfId="32193"/>
    <cellStyle name="Normal 6 2 2 2 2 6 2 2" xfId="32194"/>
    <cellStyle name="Normal 6 2 2 2 2 6 2 2 2" xfId="32195"/>
    <cellStyle name="Normal 6 2 2 2 2 6 2 2 3" xfId="32196"/>
    <cellStyle name="Normal 6 2 2 2 2 6 2 3" xfId="32197"/>
    <cellStyle name="Normal 6 2 2 2 2 6 2 4" xfId="32198"/>
    <cellStyle name="Normal 6 2 2 2 2 6 3" xfId="32199"/>
    <cellStyle name="Normal 6 2 2 2 2 6 3 2" xfId="32200"/>
    <cellStyle name="Normal 6 2 2 2 2 6 3 3" xfId="32201"/>
    <cellStyle name="Normal 6 2 2 2 2 6 4" xfId="32202"/>
    <cellStyle name="Normal 6 2 2 2 2 6 5" xfId="32203"/>
    <cellStyle name="Normal 6 2 2 2 2 7" xfId="32204"/>
    <cellStyle name="Normal 6 2 2 2 2 7 2" xfId="32205"/>
    <cellStyle name="Normal 6 2 2 2 2 7 2 2" xfId="32206"/>
    <cellStyle name="Normal 6 2 2 2 2 7 2 3" xfId="32207"/>
    <cellStyle name="Normal 6 2 2 2 2 7 3" xfId="32208"/>
    <cellStyle name="Normal 6 2 2 2 2 7 4" xfId="32209"/>
    <cellStyle name="Normal 6 2 2 2 2 8" xfId="32210"/>
    <cellStyle name="Normal 6 2 2 2 2 8 2" xfId="32211"/>
    <cellStyle name="Normal 6 2 2 2 2 8 3" xfId="32212"/>
    <cellStyle name="Normal 6 2 2 2 2 9" xfId="32213"/>
    <cellStyle name="Normal 6 2 2 2 2 9 2" xfId="32214"/>
    <cellStyle name="Normal 6 2 2 2 2 9 3" xfId="32215"/>
    <cellStyle name="Normal 6 2 2 2 3" xfId="32216"/>
    <cellStyle name="Normal 6 2 2 2 3 10" xfId="40859"/>
    <cellStyle name="Normal 6 2 2 2 3 2" xfId="32217"/>
    <cellStyle name="Normal 6 2 2 2 3 2 2" xfId="32218"/>
    <cellStyle name="Normal 6 2 2 2 3 2 2 2" xfId="32219"/>
    <cellStyle name="Normal 6 2 2 2 3 2 2 2 2" xfId="32220"/>
    <cellStyle name="Normal 6 2 2 2 3 2 2 2 2 2" xfId="32221"/>
    <cellStyle name="Normal 6 2 2 2 3 2 2 2 2 3" xfId="32222"/>
    <cellStyle name="Normal 6 2 2 2 3 2 2 2 3" xfId="32223"/>
    <cellStyle name="Normal 6 2 2 2 3 2 2 2 4" xfId="32224"/>
    <cellStyle name="Normal 6 2 2 2 3 2 2 3" xfId="32225"/>
    <cellStyle name="Normal 6 2 2 2 3 2 2 3 2" xfId="32226"/>
    <cellStyle name="Normal 6 2 2 2 3 2 2 3 3" xfId="32227"/>
    <cellStyle name="Normal 6 2 2 2 3 2 2 4" xfId="32228"/>
    <cellStyle name="Normal 6 2 2 2 3 2 2 5" xfId="32229"/>
    <cellStyle name="Normal 6 2 2 2 3 2 3" xfId="32230"/>
    <cellStyle name="Normal 6 2 2 2 3 2 3 2" xfId="32231"/>
    <cellStyle name="Normal 6 2 2 2 3 2 3 2 2" xfId="32232"/>
    <cellStyle name="Normal 6 2 2 2 3 2 3 2 3" xfId="32233"/>
    <cellStyle name="Normal 6 2 2 2 3 2 3 3" xfId="32234"/>
    <cellStyle name="Normal 6 2 2 2 3 2 3 4" xfId="32235"/>
    <cellStyle name="Normal 6 2 2 2 3 2 4" xfId="32236"/>
    <cellStyle name="Normal 6 2 2 2 3 2 4 2" xfId="32237"/>
    <cellStyle name="Normal 6 2 2 2 3 2 4 3" xfId="32238"/>
    <cellStyle name="Normal 6 2 2 2 3 2 5" xfId="32239"/>
    <cellStyle name="Normal 6 2 2 2 3 2 5 2" xfId="32240"/>
    <cellStyle name="Normal 6 2 2 2 3 2 5 3" xfId="32241"/>
    <cellStyle name="Normal 6 2 2 2 3 2 6" xfId="32242"/>
    <cellStyle name="Normal 6 2 2 2 3 2 6 2" xfId="32243"/>
    <cellStyle name="Normal 6 2 2 2 3 2 6 3" xfId="32244"/>
    <cellStyle name="Normal 6 2 2 2 3 2 7" xfId="40860"/>
    <cellStyle name="Normal 6 2 2 2 3 3" xfId="32245"/>
    <cellStyle name="Normal 6 2 2 2 3 3 2" xfId="32246"/>
    <cellStyle name="Normal 6 2 2 2 3 3 2 2" xfId="32247"/>
    <cellStyle name="Normal 6 2 2 2 3 3 2 2 2" xfId="32248"/>
    <cellStyle name="Normal 6 2 2 2 3 3 2 2 2 2" xfId="32249"/>
    <cellStyle name="Normal 6 2 2 2 3 3 2 2 2 3" xfId="32250"/>
    <cellStyle name="Normal 6 2 2 2 3 3 2 2 3" xfId="32251"/>
    <cellStyle name="Normal 6 2 2 2 3 3 2 2 4" xfId="32252"/>
    <cellStyle name="Normal 6 2 2 2 3 3 2 3" xfId="32253"/>
    <cellStyle name="Normal 6 2 2 2 3 3 2 3 2" xfId="32254"/>
    <cellStyle name="Normal 6 2 2 2 3 3 2 3 3" xfId="32255"/>
    <cellStyle name="Normal 6 2 2 2 3 3 2 4" xfId="32256"/>
    <cellStyle name="Normal 6 2 2 2 3 3 2 5" xfId="32257"/>
    <cellStyle name="Normal 6 2 2 2 3 3 3" xfId="32258"/>
    <cellStyle name="Normal 6 2 2 2 3 3 3 2" xfId="32259"/>
    <cellStyle name="Normal 6 2 2 2 3 3 3 2 2" xfId="32260"/>
    <cellStyle name="Normal 6 2 2 2 3 3 3 2 3" xfId="32261"/>
    <cellStyle name="Normal 6 2 2 2 3 3 3 3" xfId="32262"/>
    <cellStyle name="Normal 6 2 2 2 3 3 3 4" xfId="32263"/>
    <cellStyle name="Normal 6 2 2 2 3 3 4" xfId="32264"/>
    <cellStyle name="Normal 6 2 2 2 3 3 4 2" xfId="32265"/>
    <cellStyle name="Normal 6 2 2 2 3 3 4 3" xfId="32266"/>
    <cellStyle name="Normal 6 2 2 2 3 3 5" xfId="32267"/>
    <cellStyle name="Normal 6 2 2 2 3 3 5 2" xfId="32268"/>
    <cellStyle name="Normal 6 2 2 2 3 3 5 3" xfId="32269"/>
    <cellStyle name="Normal 6 2 2 2 3 3 6" xfId="32270"/>
    <cellStyle name="Normal 6 2 2 2 3 3 6 2" xfId="32271"/>
    <cellStyle name="Normal 6 2 2 2 3 3 7" xfId="32272"/>
    <cellStyle name="Normal 6 2 2 2 3 4" xfId="32273"/>
    <cellStyle name="Normal 6 2 2 2 3 4 2" xfId="32274"/>
    <cellStyle name="Normal 6 2 2 2 3 4 2 2" xfId="32275"/>
    <cellStyle name="Normal 6 2 2 2 3 4 2 2 2" xfId="32276"/>
    <cellStyle name="Normal 6 2 2 2 3 4 2 2 2 2" xfId="32277"/>
    <cellStyle name="Normal 6 2 2 2 3 4 2 2 2 3" xfId="32278"/>
    <cellStyle name="Normal 6 2 2 2 3 4 2 2 3" xfId="32279"/>
    <cellStyle name="Normal 6 2 2 2 3 4 2 2 4" xfId="32280"/>
    <cellStyle name="Normal 6 2 2 2 3 4 2 3" xfId="32281"/>
    <cellStyle name="Normal 6 2 2 2 3 4 2 3 2" xfId="32282"/>
    <cellStyle name="Normal 6 2 2 2 3 4 2 3 3" xfId="32283"/>
    <cellStyle name="Normal 6 2 2 2 3 4 2 4" xfId="32284"/>
    <cellStyle name="Normal 6 2 2 2 3 4 2 5" xfId="32285"/>
    <cellStyle name="Normal 6 2 2 2 3 4 3" xfId="32286"/>
    <cellStyle name="Normal 6 2 2 2 3 4 3 2" xfId="32287"/>
    <cellStyle name="Normal 6 2 2 2 3 4 3 2 2" xfId="32288"/>
    <cellStyle name="Normal 6 2 2 2 3 4 3 2 3" xfId="32289"/>
    <cellStyle name="Normal 6 2 2 2 3 4 3 3" xfId="32290"/>
    <cellStyle name="Normal 6 2 2 2 3 4 3 4" xfId="32291"/>
    <cellStyle name="Normal 6 2 2 2 3 4 4" xfId="32292"/>
    <cellStyle name="Normal 6 2 2 2 3 4 4 2" xfId="32293"/>
    <cellStyle name="Normal 6 2 2 2 3 4 4 3" xfId="32294"/>
    <cellStyle name="Normal 6 2 2 2 3 4 5" xfId="32295"/>
    <cellStyle name="Normal 6 2 2 2 3 4 5 2" xfId="32296"/>
    <cellStyle name="Normal 6 2 2 2 3 4 5 3" xfId="32297"/>
    <cellStyle name="Normal 6 2 2 2 3 4 6" xfId="32298"/>
    <cellStyle name="Normal 6 2 2 2 3 4 6 2" xfId="32299"/>
    <cellStyle name="Normal 6 2 2 2 3 4 7" xfId="32300"/>
    <cellStyle name="Normal 6 2 2 2 3 5" xfId="32301"/>
    <cellStyle name="Normal 6 2 2 2 3 5 2" xfId="32302"/>
    <cellStyle name="Normal 6 2 2 2 3 5 2 2" xfId="32303"/>
    <cellStyle name="Normal 6 2 2 2 3 5 2 2 2" xfId="32304"/>
    <cellStyle name="Normal 6 2 2 2 3 5 2 2 3" xfId="32305"/>
    <cellStyle name="Normal 6 2 2 2 3 5 2 3" xfId="32306"/>
    <cellStyle name="Normal 6 2 2 2 3 5 2 4" xfId="32307"/>
    <cellStyle name="Normal 6 2 2 2 3 5 3" xfId="32308"/>
    <cellStyle name="Normal 6 2 2 2 3 5 3 2" xfId="32309"/>
    <cellStyle name="Normal 6 2 2 2 3 5 3 3" xfId="32310"/>
    <cellStyle name="Normal 6 2 2 2 3 5 4" xfId="32311"/>
    <cellStyle name="Normal 6 2 2 2 3 5 5" xfId="32312"/>
    <cellStyle name="Normal 6 2 2 2 3 6" xfId="32313"/>
    <cellStyle name="Normal 6 2 2 2 3 6 2" xfId="32314"/>
    <cellStyle name="Normal 6 2 2 2 3 6 2 2" xfId="32315"/>
    <cellStyle name="Normal 6 2 2 2 3 6 2 3" xfId="32316"/>
    <cellStyle name="Normal 6 2 2 2 3 6 3" xfId="32317"/>
    <cellStyle name="Normal 6 2 2 2 3 6 4" xfId="32318"/>
    <cellStyle name="Normal 6 2 2 2 3 7" xfId="32319"/>
    <cellStyle name="Normal 6 2 2 2 3 7 2" xfId="32320"/>
    <cellStyle name="Normal 6 2 2 2 3 7 3" xfId="32321"/>
    <cellStyle name="Normal 6 2 2 2 3 8" xfId="32322"/>
    <cellStyle name="Normal 6 2 2 2 3 8 2" xfId="32323"/>
    <cellStyle name="Normal 6 2 2 2 3 8 3" xfId="32324"/>
    <cellStyle name="Normal 6 2 2 2 3 9" xfId="32325"/>
    <cellStyle name="Normal 6 2 2 2 3 9 2" xfId="32326"/>
    <cellStyle name="Normal 6 2 2 2 3 9 3" xfId="32327"/>
    <cellStyle name="Normal 6 2 2 2 4" xfId="32328"/>
    <cellStyle name="Normal 6 2 2 2 4 2" xfId="32329"/>
    <cellStyle name="Normal 6 2 2 2 4 2 2" xfId="32330"/>
    <cellStyle name="Normal 6 2 2 2 4 2 2 2" xfId="32331"/>
    <cellStyle name="Normal 6 2 2 2 4 2 2 2 2" xfId="32332"/>
    <cellStyle name="Normal 6 2 2 2 4 2 2 2 3" xfId="32333"/>
    <cellStyle name="Normal 6 2 2 2 4 2 2 3" xfId="32334"/>
    <cellStyle name="Normal 6 2 2 2 4 2 2 4" xfId="32335"/>
    <cellStyle name="Normal 6 2 2 2 4 2 3" xfId="32336"/>
    <cellStyle name="Normal 6 2 2 2 4 2 3 2" xfId="32337"/>
    <cellStyle name="Normal 6 2 2 2 4 2 3 3" xfId="32338"/>
    <cellStyle name="Normal 6 2 2 2 4 2 4" xfId="32339"/>
    <cellStyle name="Normal 6 2 2 2 4 2 5" xfId="32340"/>
    <cellStyle name="Normal 6 2 2 2 4 3" xfId="32341"/>
    <cellStyle name="Normal 6 2 2 2 4 3 2" xfId="32342"/>
    <cellStyle name="Normal 6 2 2 2 4 3 2 2" xfId="32343"/>
    <cellStyle name="Normal 6 2 2 2 4 3 2 3" xfId="32344"/>
    <cellStyle name="Normal 6 2 2 2 4 3 3" xfId="32345"/>
    <cellStyle name="Normal 6 2 2 2 4 3 4" xfId="32346"/>
    <cellStyle name="Normal 6 2 2 2 4 4" xfId="32347"/>
    <cellStyle name="Normal 6 2 2 2 4 4 2" xfId="32348"/>
    <cellStyle name="Normal 6 2 2 2 4 4 3" xfId="32349"/>
    <cellStyle name="Normal 6 2 2 2 4 5" xfId="32350"/>
    <cellStyle name="Normal 6 2 2 2 4 5 2" xfId="32351"/>
    <cellStyle name="Normal 6 2 2 2 4 5 3" xfId="32352"/>
    <cellStyle name="Normal 6 2 2 2 4 6" xfId="32353"/>
    <cellStyle name="Normal 6 2 2 2 4 6 2" xfId="32354"/>
    <cellStyle name="Normal 6 2 2 2 4 6 3" xfId="32355"/>
    <cellStyle name="Normal 6 2 2 2 4 7" xfId="40861"/>
    <cellStyle name="Normal 6 2 2 2 5" xfId="32356"/>
    <cellStyle name="Normal 6 2 2 2 5 2" xfId="32357"/>
    <cellStyle name="Normal 6 2 2 2 5 2 2" xfId="32358"/>
    <cellStyle name="Normal 6 2 2 2 5 2 2 2" xfId="32359"/>
    <cellStyle name="Normal 6 2 2 2 5 2 2 2 2" xfId="32360"/>
    <cellStyle name="Normal 6 2 2 2 5 2 2 2 3" xfId="32361"/>
    <cellStyle name="Normal 6 2 2 2 5 2 2 3" xfId="32362"/>
    <cellStyle name="Normal 6 2 2 2 5 2 2 4" xfId="32363"/>
    <cellStyle name="Normal 6 2 2 2 5 2 3" xfId="32364"/>
    <cellStyle name="Normal 6 2 2 2 5 2 3 2" xfId="32365"/>
    <cellStyle name="Normal 6 2 2 2 5 2 3 3" xfId="32366"/>
    <cellStyle name="Normal 6 2 2 2 5 2 4" xfId="32367"/>
    <cellStyle name="Normal 6 2 2 2 5 2 5" xfId="32368"/>
    <cellStyle name="Normal 6 2 2 2 5 3" xfId="32369"/>
    <cellStyle name="Normal 6 2 2 2 5 3 2" xfId="32370"/>
    <cellStyle name="Normal 6 2 2 2 5 3 2 2" xfId="32371"/>
    <cellStyle name="Normal 6 2 2 2 5 3 2 3" xfId="32372"/>
    <cellStyle name="Normal 6 2 2 2 5 3 3" xfId="32373"/>
    <cellStyle name="Normal 6 2 2 2 5 3 4" xfId="32374"/>
    <cellStyle name="Normal 6 2 2 2 5 4" xfId="32375"/>
    <cellStyle name="Normal 6 2 2 2 5 4 2" xfId="32376"/>
    <cellStyle name="Normal 6 2 2 2 5 4 3" xfId="32377"/>
    <cellStyle name="Normal 6 2 2 2 5 5" xfId="32378"/>
    <cellStyle name="Normal 6 2 2 2 5 5 2" xfId="32379"/>
    <cellStyle name="Normal 6 2 2 2 5 5 3" xfId="32380"/>
    <cellStyle name="Normal 6 2 2 2 5 6" xfId="32381"/>
    <cellStyle name="Normal 6 2 2 2 5 6 2" xfId="32382"/>
    <cellStyle name="Normal 6 2 2 2 5 6 3" xfId="32383"/>
    <cellStyle name="Normal 6 2 2 2 5 7" xfId="40862"/>
    <cellStyle name="Normal 6 2 2 2 6" xfId="32384"/>
    <cellStyle name="Normal 6 2 2 2 6 2" xfId="32385"/>
    <cellStyle name="Normal 6 2 2 2 6 2 2" xfId="32386"/>
    <cellStyle name="Normal 6 2 2 2 6 2 2 2" xfId="32387"/>
    <cellStyle name="Normal 6 2 2 2 6 2 2 2 2" xfId="32388"/>
    <cellStyle name="Normal 6 2 2 2 6 2 2 2 3" xfId="32389"/>
    <cellStyle name="Normal 6 2 2 2 6 2 2 3" xfId="32390"/>
    <cellStyle name="Normal 6 2 2 2 6 2 2 4" xfId="32391"/>
    <cellStyle name="Normal 6 2 2 2 6 2 3" xfId="32392"/>
    <cellStyle name="Normal 6 2 2 2 6 2 3 2" xfId="32393"/>
    <cellStyle name="Normal 6 2 2 2 6 2 3 3" xfId="32394"/>
    <cellStyle name="Normal 6 2 2 2 6 2 4" xfId="32395"/>
    <cellStyle name="Normal 6 2 2 2 6 2 5" xfId="32396"/>
    <cellStyle name="Normal 6 2 2 2 6 3" xfId="32397"/>
    <cellStyle name="Normal 6 2 2 2 6 3 2" xfId="32398"/>
    <cellStyle name="Normal 6 2 2 2 6 3 2 2" xfId="32399"/>
    <cellStyle name="Normal 6 2 2 2 6 3 2 3" xfId="32400"/>
    <cellStyle name="Normal 6 2 2 2 6 3 3" xfId="32401"/>
    <cellStyle name="Normal 6 2 2 2 6 3 4" xfId="32402"/>
    <cellStyle name="Normal 6 2 2 2 6 4" xfId="32403"/>
    <cellStyle name="Normal 6 2 2 2 6 4 2" xfId="32404"/>
    <cellStyle name="Normal 6 2 2 2 6 4 3" xfId="32405"/>
    <cellStyle name="Normal 6 2 2 2 6 5" xfId="32406"/>
    <cellStyle name="Normal 6 2 2 2 6 5 2" xfId="32407"/>
    <cellStyle name="Normal 6 2 2 2 6 5 3" xfId="32408"/>
    <cellStyle name="Normal 6 2 2 2 6 6" xfId="32409"/>
    <cellStyle name="Normal 6 2 2 2 6 6 2" xfId="32410"/>
    <cellStyle name="Normal 6 2 2 2 6 6 3" xfId="32411"/>
    <cellStyle name="Normal 6 2 2 2 6 7" xfId="40863"/>
    <cellStyle name="Normal 6 2 2 2 7" xfId="32412"/>
    <cellStyle name="Normal 6 2 2 2 7 2" xfId="32413"/>
    <cellStyle name="Normal 6 2 2 2 7 2 2" xfId="32414"/>
    <cellStyle name="Normal 6 2 2 2 7 2 2 2" xfId="32415"/>
    <cellStyle name="Normal 6 2 2 2 7 2 2 3" xfId="32416"/>
    <cellStyle name="Normal 6 2 2 2 7 2 3" xfId="32417"/>
    <cellStyle name="Normal 6 2 2 2 7 2 4" xfId="32418"/>
    <cellStyle name="Normal 6 2 2 2 7 3" xfId="32419"/>
    <cellStyle name="Normal 6 2 2 2 7 3 2" xfId="32420"/>
    <cellStyle name="Normal 6 2 2 2 7 3 3" xfId="32421"/>
    <cellStyle name="Normal 6 2 2 2 7 4" xfId="32422"/>
    <cellStyle name="Normal 6 2 2 2 7 4 2" xfId="32423"/>
    <cellStyle name="Normal 6 2 2 2 7 4 3" xfId="32424"/>
    <cellStyle name="Normal 6 2 2 2 7 5" xfId="32425"/>
    <cellStyle name="Normal 6 2 2 2 7 5 2" xfId="32426"/>
    <cellStyle name="Normal 6 2 2 2 7 6" xfId="32427"/>
    <cellStyle name="Normal 6 2 2 2 8" xfId="32428"/>
    <cellStyle name="Normal 6 2 2 2 8 2" xfId="32429"/>
    <cellStyle name="Normal 6 2 2 2 8 2 2" xfId="32430"/>
    <cellStyle name="Normal 6 2 2 2 8 2 3" xfId="32431"/>
    <cellStyle name="Normal 6 2 2 2 8 3" xfId="32432"/>
    <cellStyle name="Normal 6 2 2 2 8 4" xfId="32433"/>
    <cellStyle name="Normal 6 2 2 2 9" xfId="32434"/>
    <cellStyle name="Normal 6 2 2 2 9 2" xfId="32435"/>
    <cellStyle name="Normal 6 2 2 2 9 3" xfId="32436"/>
    <cellStyle name="Normal 6 2 2 3" xfId="32437"/>
    <cellStyle name="Normal 6 2 2 3 10" xfId="32438"/>
    <cellStyle name="Normal 6 2 2 3 10 2" xfId="32439"/>
    <cellStyle name="Normal 6 2 2 3 10 3" xfId="32440"/>
    <cellStyle name="Normal 6 2 2 3 11" xfId="40864"/>
    <cellStyle name="Normal 6 2 2 3 2" xfId="32441"/>
    <cellStyle name="Normal 6 2 2 3 2 10" xfId="40865"/>
    <cellStyle name="Normal 6 2 2 3 2 2" xfId="32442"/>
    <cellStyle name="Normal 6 2 2 3 2 2 2" xfId="32443"/>
    <cellStyle name="Normal 6 2 2 3 2 2 2 2" xfId="32444"/>
    <cellStyle name="Normal 6 2 2 3 2 2 2 2 2" xfId="32445"/>
    <cellStyle name="Normal 6 2 2 3 2 2 2 2 2 2" xfId="32446"/>
    <cellStyle name="Normal 6 2 2 3 2 2 2 2 2 3" xfId="32447"/>
    <cellStyle name="Normal 6 2 2 3 2 2 2 2 3" xfId="32448"/>
    <cellStyle name="Normal 6 2 2 3 2 2 2 2 4" xfId="32449"/>
    <cellStyle name="Normal 6 2 2 3 2 2 2 3" xfId="32450"/>
    <cellStyle name="Normal 6 2 2 3 2 2 2 3 2" xfId="32451"/>
    <cellStyle name="Normal 6 2 2 3 2 2 2 3 3" xfId="32452"/>
    <cellStyle name="Normal 6 2 2 3 2 2 2 4" xfId="32453"/>
    <cellStyle name="Normal 6 2 2 3 2 2 2 5" xfId="32454"/>
    <cellStyle name="Normal 6 2 2 3 2 2 3" xfId="32455"/>
    <cellStyle name="Normal 6 2 2 3 2 2 3 2" xfId="32456"/>
    <cellStyle name="Normal 6 2 2 3 2 2 3 2 2" xfId="32457"/>
    <cellStyle name="Normal 6 2 2 3 2 2 3 2 3" xfId="32458"/>
    <cellStyle name="Normal 6 2 2 3 2 2 3 3" xfId="32459"/>
    <cellStyle name="Normal 6 2 2 3 2 2 3 4" xfId="32460"/>
    <cellStyle name="Normal 6 2 2 3 2 2 4" xfId="32461"/>
    <cellStyle name="Normal 6 2 2 3 2 2 4 2" xfId="32462"/>
    <cellStyle name="Normal 6 2 2 3 2 2 4 3" xfId="32463"/>
    <cellStyle name="Normal 6 2 2 3 2 2 5" xfId="32464"/>
    <cellStyle name="Normal 6 2 2 3 2 2 5 2" xfId="32465"/>
    <cellStyle name="Normal 6 2 2 3 2 2 5 3" xfId="32466"/>
    <cellStyle name="Normal 6 2 2 3 2 2 6" xfId="32467"/>
    <cellStyle name="Normal 6 2 2 3 2 2 6 2" xfId="32468"/>
    <cellStyle name="Normal 6 2 2 3 2 2 6 3" xfId="32469"/>
    <cellStyle name="Normal 6 2 2 3 2 2 7" xfId="40866"/>
    <cellStyle name="Normal 6 2 2 3 2 3" xfId="32470"/>
    <cellStyle name="Normal 6 2 2 3 2 3 2" xfId="32471"/>
    <cellStyle name="Normal 6 2 2 3 2 3 2 2" xfId="32472"/>
    <cellStyle name="Normal 6 2 2 3 2 3 2 2 2" xfId="32473"/>
    <cellStyle name="Normal 6 2 2 3 2 3 2 2 2 2" xfId="32474"/>
    <cellStyle name="Normal 6 2 2 3 2 3 2 2 2 3" xfId="32475"/>
    <cellStyle name="Normal 6 2 2 3 2 3 2 2 3" xfId="32476"/>
    <cellStyle name="Normal 6 2 2 3 2 3 2 2 4" xfId="32477"/>
    <cellStyle name="Normal 6 2 2 3 2 3 2 3" xfId="32478"/>
    <cellStyle name="Normal 6 2 2 3 2 3 2 3 2" xfId="32479"/>
    <cellStyle name="Normal 6 2 2 3 2 3 2 3 3" xfId="32480"/>
    <cellStyle name="Normal 6 2 2 3 2 3 2 4" xfId="32481"/>
    <cellStyle name="Normal 6 2 2 3 2 3 2 5" xfId="32482"/>
    <cellStyle name="Normal 6 2 2 3 2 3 3" xfId="32483"/>
    <cellStyle name="Normal 6 2 2 3 2 3 3 2" xfId="32484"/>
    <cellStyle name="Normal 6 2 2 3 2 3 3 2 2" xfId="32485"/>
    <cellStyle name="Normal 6 2 2 3 2 3 3 2 3" xfId="32486"/>
    <cellStyle name="Normal 6 2 2 3 2 3 3 3" xfId="32487"/>
    <cellStyle name="Normal 6 2 2 3 2 3 3 4" xfId="32488"/>
    <cellStyle name="Normal 6 2 2 3 2 3 4" xfId="32489"/>
    <cellStyle name="Normal 6 2 2 3 2 3 4 2" xfId="32490"/>
    <cellStyle name="Normal 6 2 2 3 2 3 4 3" xfId="32491"/>
    <cellStyle name="Normal 6 2 2 3 2 3 5" xfId="32492"/>
    <cellStyle name="Normal 6 2 2 3 2 3 5 2" xfId="32493"/>
    <cellStyle name="Normal 6 2 2 3 2 3 5 3" xfId="32494"/>
    <cellStyle name="Normal 6 2 2 3 2 3 6" xfId="32495"/>
    <cellStyle name="Normal 6 2 2 3 2 3 6 2" xfId="32496"/>
    <cellStyle name="Normal 6 2 2 3 2 3 7" xfId="32497"/>
    <cellStyle name="Normal 6 2 2 3 2 4" xfId="32498"/>
    <cellStyle name="Normal 6 2 2 3 2 4 2" xfId="32499"/>
    <cellStyle name="Normal 6 2 2 3 2 4 2 2" xfId="32500"/>
    <cellStyle name="Normal 6 2 2 3 2 4 2 2 2" xfId="32501"/>
    <cellStyle name="Normal 6 2 2 3 2 4 2 2 2 2" xfId="32502"/>
    <cellStyle name="Normal 6 2 2 3 2 4 2 2 2 3" xfId="32503"/>
    <cellStyle name="Normal 6 2 2 3 2 4 2 2 3" xfId="32504"/>
    <cellStyle name="Normal 6 2 2 3 2 4 2 2 4" xfId="32505"/>
    <cellStyle name="Normal 6 2 2 3 2 4 2 3" xfId="32506"/>
    <cellStyle name="Normal 6 2 2 3 2 4 2 3 2" xfId="32507"/>
    <cellStyle name="Normal 6 2 2 3 2 4 2 3 3" xfId="32508"/>
    <cellStyle name="Normal 6 2 2 3 2 4 2 4" xfId="32509"/>
    <cellStyle name="Normal 6 2 2 3 2 4 2 5" xfId="32510"/>
    <cellStyle name="Normal 6 2 2 3 2 4 3" xfId="32511"/>
    <cellStyle name="Normal 6 2 2 3 2 4 3 2" xfId="32512"/>
    <cellStyle name="Normal 6 2 2 3 2 4 3 2 2" xfId="32513"/>
    <cellStyle name="Normal 6 2 2 3 2 4 3 2 3" xfId="32514"/>
    <cellStyle name="Normal 6 2 2 3 2 4 3 3" xfId="32515"/>
    <cellStyle name="Normal 6 2 2 3 2 4 3 4" xfId="32516"/>
    <cellStyle name="Normal 6 2 2 3 2 4 4" xfId="32517"/>
    <cellStyle name="Normal 6 2 2 3 2 4 4 2" xfId="32518"/>
    <cellStyle name="Normal 6 2 2 3 2 4 4 3" xfId="32519"/>
    <cellStyle name="Normal 6 2 2 3 2 4 5" xfId="32520"/>
    <cellStyle name="Normal 6 2 2 3 2 4 5 2" xfId="32521"/>
    <cellStyle name="Normal 6 2 2 3 2 4 5 3" xfId="32522"/>
    <cellStyle name="Normal 6 2 2 3 2 4 6" xfId="32523"/>
    <cellStyle name="Normal 6 2 2 3 2 4 6 2" xfId="32524"/>
    <cellStyle name="Normal 6 2 2 3 2 4 7" xfId="32525"/>
    <cellStyle name="Normal 6 2 2 3 2 5" xfId="32526"/>
    <cellStyle name="Normal 6 2 2 3 2 5 2" xfId="32527"/>
    <cellStyle name="Normal 6 2 2 3 2 5 2 2" xfId="32528"/>
    <cellStyle name="Normal 6 2 2 3 2 5 2 2 2" xfId="32529"/>
    <cellStyle name="Normal 6 2 2 3 2 5 2 2 3" xfId="32530"/>
    <cellStyle name="Normal 6 2 2 3 2 5 2 3" xfId="32531"/>
    <cellStyle name="Normal 6 2 2 3 2 5 2 4" xfId="32532"/>
    <cellStyle name="Normal 6 2 2 3 2 5 3" xfId="32533"/>
    <cellStyle name="Normal 6 2 2 3 2 5 3 2" xfId="32534"/>
    <cellStyle name="Normal 6 2 2 3 2 5 3 3" xfId="32535"/>
    <cellStyle name="Normal 6 2 2 3 2 5 4" xfId="32536"/>
    <cellStyle name="Normal 6 2 2 3 2 5 5" xfId="32537"/>
    <cellStyle name="Normal 6 2 2 3 2 6" xfId="32538"/>
    <cellStyle name="Normal 6 2 2 3 2 6 2" xfId="32539"/>
    <cellStyle name="Normal 6 2 2 3 2 6 2 2" xfId="32540"/>
    <cellStyle name="Normal 6 2 2 3 2 6 2 3" xfId="32541"/>
    <cellStyle name="Normal 6 2 2 3 2 6 3" xfId="32542"/>
    <cellStyle name="Normal 6 2 2 3 2 6 4" xfId="32543"/>
    <cellStyle name="Normal 6 2 2 3 2 7" xfId="32544"/>
    <cellStyle name="Normal 6 2 2 3 2 7 2" xfId="32545"/>
    <cellStyle name="Normal 6 2 2 3 2 7 3" xfId="32546"/>
    <cellStyle name="Normal 6 2 2 3 2 8" xfId="32547"/>
    <cellStyle name="Normal 6 2 2 3 2 8 2" xfId="32548"/>
    <cellStyle name="Normal 6 2 2 3 2 8 3" xfId="32549"/>
    <cellStyle name="Normal 6 2 2 3 2 9" xfId="32550"/>
    <cellStyle name="Normal 6 2 2 3 2 9 2" xfId="32551"/>
    <cellStyle name="Normal 6 2 2 3 2 9 3" xfId="32552"/>
    <cellStyle name="Normal 6 2 2 3 3" xfId="32553"/>
    <cellStyle name="Normal 6 2 2 3 3 2" xfId="32554"/>
    <cellStyle name="Normal 6 2 2 3 3 2 2" xfId="32555"/>
    <cellStyle name="Normal 6 2 2 3 3 2 2 2" xfId="32556"/>
    <cellStyle name="Normal 6 2 2 3 3 2 2 2 2" xfId="32557"/>
    <cellStyle name="Normal 6 2 2 3 3 2 2 2 3" xfId="32558"/>
    <cellStyle name="Normal 6 2 2 3 3 2 2 3" xfId="32559"/>
    <cellStyle name="Normal 6 2 2 3 3 2 2 4" xfId="32560"/>
    <cellStyle name="Normal 6 2 2 3 3 2 3" xfId="32561"/>
    <cellStyle name="Normal 6 2 2 3 3 2 3 2" xfId="32562"/>
    <cellStyle name="Normal 6 2 2 3 3 2 3 3" xfId="32563"/>
    <cellStyle name="Normal 6 2 2 3 3 2 4" xfId="32564"/>
    <cellStyle name="Normal 6 2 2 3 3 2 5" xfId="32565"/>
    <cellStyle name="Normal 6 2 2 3 3 3" xfId="32566"/>
    <cellStyle name="Normal 6 2 2 3 3 3 2" xfId="32567"/>
    <cellStyle name="Normal 6 2 2 3 3 3 2 2" xfId="32568"/>
    <cellStyle name="Normal 6 2 2 3 3 3 2 3" xfId="32569"/>
    <cellStyle name="Normal 6 2 2 3 3 3 3" xfId="32570"/>
    <cellStyle name="Normal 6 2 2 3 3 3 4" xfId="32571"/>
    <cellStyle name="Normal 6 2 2 3 3 4" xfId="32572"/>
    <cellStyle name="Normal 6 2 2 3 3 4 2" xfId="32573"/>
    <cellStyle name="Normal 6 2 2 3 3 4 3" xfId="32574"/>
    <cellStyle name="Normal 6 2 2 3 3 5" xfId="32575"/>
    <cellStyle name="Normal 6 2 2 3 3 5 2" xfId="32576"/>
    <cellStyle name="Normal 6 2 2 3 3 5 3" xfId="32577"/>
    <cellStyle name="Normal 6 2 2 3 3 6" xfId="32578"/>
    <cellStyle name="Normal 6 2 2 3 3 6 2" xfId="32579"/>
    <cellStyle name="Normal 6 2 2 3 3 6 3" xfId="32580"/>
    <cellStyle name="Normal 6 2 2 3 3 7" xfId="40867"/>
    <cellStyle name="Normal 6 2 2 3 4" xfId="32581"/>
    <cellStyle name="Normal 6 2 2 3 4 2" xfId="32582"/>
    <cellStyle name="Normal 6 2 2 3 4 2 2" xfId="32583"/>
    <cellStyle name="Normal 6 2 2 3 4 2 2 2" xfId="32584"/>
    <cellStyle name="Normal 6 2 2 3 4 2 2 2 2" xfId="32585"/>
    <cellStyle name="Normal 6 2 2 3 4 2 2 2 3" xfId="32586"/>
    <cellStyle name="Normal 6 2 2 3 4 2 2 3" xfId="32587"/>
    <cellStyle name="Normal 6 2 2 3 4 2 2 4" xfId="32588"/>
    <cellStyle name="Normal 6 2 2 3 4 2 3" xfId="32589"/>
    <cellStyle name="Normal 6 2 2 3 4 2 3 2" xfId="32590"/>
    <cellStyle name="Normal 6 2 2 3 4 2 3 3" xfId="32591"/>
    <cellStyle name="Normal 6 2 2 3 4 2 4" xfId="32592"/>
    <cellStyle name="Normal 6 2 2 3 4 2 5" xfId="32593"/>
    <cellStyle name="Normal 6 2 2 3 4 3" xfId="32594"/>
    <cellStyle name="Normal 6 2 2 3 4 3 2" xfId="32595"/>
    <cellStyle name="Normal 6 2 2 3 4 3 2 2" xfId="32596"/>
    <cellStyle name="Normal 6 2 2 3 4 3 2 3" xfId="32597"/>
    <cellStyle name="Normal 6 2 2 3 4 3 3" xfId="32598"/>
    <cellStyle name="Normal 6 2 2 3 4 3 4" xfId="32599"/>
    <cellStyle name="Normal 6 2 2 3 4 4" xfId="32600"/>
    <cellStyle name="Normal 6 2 2 3 4 4 2" xfId="32601"/>
    <cellStyle name="Normal 6 2 2 3 4 4 3" xfId="32602"/>
    <cellStyle name="Normal 6 2 2 3 4 5" xfId="32603"/>
    <cellStyle name="Normal 6 2 2 3 4 5 2" xfId="32604"/>
    <cellStyle name="Normal 6 2 2 3 4 5 3" xfId="32605"/>
    <cellStyle name="Normal 6 2 2 3 4 6" xfId="32606"/>
    <cellStyle name="Normal 6 2 2 3 4 6 2" xfId="32607"/>
    <cellStyle name="Normal 6 2 2 3 4 7" xfId="32608"/>
    <cellStyle name="Normal 6 2 2 3 5" xfId="32609"/>
    <cellStyle name="Normal 6 2 2 3 5 2" xfId="32610"/>
    <cellStyle name="Normal 6 2 2 3 5 2 2" xfId="32611"/>
    <cellStyle name="Normal 6 2 2 3 5 2 2 2" xfId="32612"/>
    <cellStyle name="Normal 6 2 2 3 5 2 2 2 2" xfId="32613"/>
    <cellStyle name="Normal 6 2 2 3 5 2 2 2 3" xfId="32614"/>
    <cellStyle name="Normal 6 2 2 3 5 2 2 3" xfId="32615"/>
    <cellStyle name="Normal 6 2 2 3 5 2 2 4" xfId="32616"/>
    <cellStyle name="Normal 6 2 2 3 5 2 3" xfId="32617"/>
    <cellStyle name="Normal 6 2 2 3 5 2 3 2" xfId="32618"/>
    <cellStyle name="Normal 6 2 2 3 5 2 3 3" xfId="32619"/>
    <cellStyle name="Normal 6 2 2 3 5 2 4" xfId="32620"/>
    <cellStyle name="Normal 6 2 2 3 5 2 5" xfId="32621"/>
    <cellStyle name="Normal 6 2 2 3 5 3" xfId="32622"/>
    <cellStyle name="Normal 6 2 2 3 5 3 2" xfId="32623"/>
    <cellStyle name="Normal 6 2 2 3 5 3 2 2" xfId="32624"/>
    <cellStyle name="Normal 6 2 2 3 5 3 2 3" xfId="32625"/>
    <cellStyle name="Normal 6 2 2 3 5 3 3" xfId="32626"/>
    <cellStyle name="Normal 6 2 2 3 5 3 4" xfId="32627"/>
    <cellStyle name="Normal 6 2 2 3 5 4" xfId="32628"/>
    <cellStyle name="Normal 6 2 2 3 5 4 2" xfId="32629"/>
    <cellStyle name="Normal 6 2 2 3 5 4 3" xfId="32630"/>
    <cellStyle name="Normal 6 2 2 3 5 5" xfId="32631"/>
    <cellStyle name="Normal 6 2 2 3 5 5 2" xfId="32632"/>
    <cellStyle name="Normal 6 2 2 3 5 5 3" xfId="32633"/>
    <cellStyle name="Normal 6 2 2 3 5 6" xfId="32634"/>
    <cellStyle name="Normal 6 2 2 3 5 6 2" xfId="32635"/>
    <cellStyle name="Normal 6 2 2 3 5 7" xfId="32636"/>
    <cellStyle name="Normal 6 2 2 3 6" xfId="32637"/>
    <cellStyle name="Normal 6 2 2 3 6 2" xfId="32638"/>
    <cellStyle name="Normal 6 2 2 3 6 2 2" xfId="32639"/>
    <cellStyle name="Normal 6 2 2 3 6 2 2 2" xfId="32640"/>
    <cellStyle name="Normal 6 2 2 3 6 2 2 3" xfId="32641"/>
    <cellStyle name="Normal 6 2 2 3 6 2 3" xfId="32642"/>
    <cellStyle name="Normal 6 2 2 3 6 2 4" xfId="32643"/>
    <cellStyle name="Normal 6 2 2 3 6 3" xfId="32644"/>
    <cellStyle name="Normal 6 2 2 3 6 3 2" xfId="32645"/>
    <cellStyle name="Normal 6 2 2 3 6 3 3" xfId="32646"/>
    <cellStyle name="Normal 6 2 2 3 6 4" xfId="32647"/>
    <cellStyle name="Normal 6 2 2 3 6 5" xfId="32648"/>
    <cellStyle name="Normal 6 2 2 3 7" xfId="32649"/>
    <cellStyle name="Normal 6 2 2 3 7 2" xfId="32650"/>
    <cellStyle name="Normal 6 2 2 3 7 2 2" xfId="32651"/>
    <cellStyle name="Normal 6 2 2 3 7 2 3" xfId="32652"/>
    <cellStyle name="Normal 6 2 2 3 7 3" xfId="32653"/>
    <cellStyle name="Normal 6 2 2 3 7 4" xfId="32654"/>
    <cellStyle name="Normal 6 2 2 3 8" xfId="32655"/>
    <cellStyle name="Normal 6 2 2 3 8 2" xfId="32656"/>
    <cellStyle name="Normal 6 2 2 3 8 3" xfId="32657"/>
    <cellStyle name="Normal 6 2 2 3 9" xfId="32658"/>
    <cellStyle name="Normal 6 2 2 3 9 2" xfId="32659"/>
    <cellStyle name="Normal 6 2 2 3 9 3" xfId="32660"/>
    <cellStyle name="Normal 6 2 2 4" xfId="32661"/>
    <cellStyle name="Normal 6 2 2 4 10" xfId="40868"/>
    <cellStyle name="Normal 6 2 2 4 2" xfId="32662"/>
    <cellStyle name="Normal 6 2 2 4 2 2" xfId="32663"/>
    <cellStyle name="Normal 6 2 2 4 2 2 2" xfId="32664"/>
    <cellStyle name="Normal 6 2 2 4 2 2 2 2" xfId="32665"/>
    <cellStyle name="Normal 6 2 2 4 2 2 2 2 2" xfId="32666"/>
    <cellStyle name="Normal 6 2 2 4 2 2 2 2 3" xfId="32667"/>
    <cellStyle name="Normal 6 2 2 4 2 2 2 3" xfId="32668"/>
    <cellStyle name="Normal 6 2 2 4 2 2 2 4" xfId="32669"/>
    <cellStyle name="Normal 6 2 2 4 2 2 3" xfId="32670"/>
    <cellStyle name="Normal 6 2 2 4 2 2 3 2" xfId="32671"/>
    <cellStyle name="Normal 6 2 2 4 2 2 3 3" xfId="32672"/>
    <cellStyle name="Normal 6 2 2 4 2 2 4" xfId="32673"/>
    <cellStyle name="Normal 6 2 2 4 2 2 5" xfId="32674"/>
    <cellStyle name="Normal 6 2 2 4 2 3" xfId="32675"/>
    <cellStyle name="Normal 6 2 2 4 2 3 2" xfId="32676"/>
    <cellStyle name="Normal 6 2 2 4 2 3 2 2" xfId="32677"/>
    <cellStyle name="Normal 6 2 2 4 2 3 2 3" xfId="32678"/>
    <cellStyle name="Normal 6 2 2 4 2 3 3" xfId="32679"/>
    <cellStyle name="Normal 6 2 2 4 2 3 4" xfId="32680"/>
    <cellStyle name="Normal 6 2 2 4 2 4" xfId="32681"/>
    <cellStyle name="Normal 6 2 2 4 2 4 2" xfId="32682"/>
    <cellStyle name="Normal 6 2 2 4 2 4 3" xfId="32683"/>
    <cellStyle name="Normal 6 2 2 4 2 5" xfId="32684"/>
    <cellStyle name="Normal 6 2 2 4 2 5 2" xfId="32685"/>
    <cellStyle name="Normal 6 2 2 4 2 5 3" xfId="32686"/>
    <cellStyle name="Normal 6 2 2 4 2 6" xfId="32687"/>
    <cellStyle name="Normal 6 2 2 4 2 6 2" xfId="32688"/>
    <cellStyle name="Normal 6 2 2 4 2 6 3" xfId="32689"/>
    <cellStyle name="Normal 6 2 2 4 2 7" xfId="40869"/>
    <cellStyle name="Normal 6 2 2 4 3" xfId="32690"/>
    <cellStyle name="Normal 6 2 2 4 3 2" xfId="32691"/>
    <cellStyle name="Normal 6 2 2 4 3 2 2" xfId="32692"/>
    <cellStyle name="Normal 6 2 2 4 3 2 2 2" xfId="32693"/>
    <cellStyle name="Normal 6 2 2 4 3 2 2 2 2" xfId="32694"/>
    <cellStyle name="Normal 6 2 2 4 3 2 2 2 3" xfId="32695"/>
    <cellStyle name="Normal 6 2 2 4 3 2 2 3" xfId="32696"/>
    <cellStyle name="Normal 6 2 2 4 3 2 2 4" xfId="32697"/>
    <cellStyle name="Normal 6 2 2 4 3 2 3" xfId="32698"/>
    <cellStyle name="Normal 6 2 2 4 3 2 3 2" xfId="32699"/>
    <cellStyle name="Normal 6 2 2 4 3 2 3 3" xfId="32700"/>
    <cellStyle name="Normal 6 2 2 4 3 2 4" xfId="32701"/>
    <cellStyle name="Normal 6 2 2 4 3 2 5" xfId="32702"/>
    <cellStyle name="Normal 6 2 2 4 3 3" xfId="32703"/>
    <cellStyle name="Normal 6 2 2 4 3 3 2" xfId="32704"/>
    <cellStyle name="Normal 6 2 2 4 3 3 2 2" xfId="32705"/>
    <cellStyle name="Normal 6 2 2 4 3 3 2 3" xfId="32706"/>
    <cellStyle name="Normal 6 2 2 4 3 3 3" xfId="32707"/>
    <cellStyle name="Normal 6 2 2 4 3 3 4" xfId="32708"/>
    <cellStyle name="Normal 6 2 2 4 3 4" xfId="32709"/>
    <cellStyle name="Normal 6 2 2 4 3 4 2" xfId="32710"/>
    <cellStyle name="Normal 6 2 2 4 3 4 3" xfId="32711"/>
    <cellStyle name="Normal 6 2 2 4 3 5" xfId="32712"/>
    <cellStyle name="Normal 6 2 2 4 3 5 2" xfId="32713"/>
    <cellStyle name="Normal 6 2 2 4 3 5 3" xfId="32714"/>
    <cellStyle name="Normal 6 2 2 4 3 6" xfId="32715"/>
    <cellStyle name="Normal 6 2 2 4 3 6 2" xfId="32716"/>
    <cellStyle name="Normal 6 2 2 4 3 7" xfId="32717"/>
    <cellStyle name="Normal 6 2 2 4 4" xfId="32718"/>
    <cellStyle name="Normal 6 2 2 4 4 2" xfId="32719"/>
    <cellStyle name="Normal 6 2 2 4 4 2 2" xfId="32720"/>
    <cellStyle name="Normal 6 2 2 4 4 2 2 2" xfId="32721"/>
    <cellStyle name="Normal 6 2 2 4 4 2 2 2 2" xfId="32722"/>
    <cellStyle name="Normal 6 2 2 4 4 2 2 2 3" xfId="32723"/>
    <cellStyle name="Normal 6 2 2 4 4 2 2 3" xfId="32724"/>
    <cellStyle name="Normal 6 2 2 4 4 2 2 4" xfId="32725"/>
    <cellStyle name="Normal 6 2 2 4 4 2 3" xfId="32726"/>
    <cellStyle name="Normal 6 2 2 4 4 2 3 2" xfId="32727"/>
    <cellStyle name="Normal 6 2 2 4 4 2 3 3" xfId="32728"/>
    <cellStyle name="Normal 6 2 2 4 4 2 4" xfId="32729"/>
    <cellStyle name="Normal 6 2 2 4 4 2 5" xfId="32730"/>
    <cellStyle name="Normal 6 2 2 4 4 3" xfId="32731"/>
    <cellStyle name="Normal 6 2 2 4 4 3 2" xfId="32732"/>
    <cellStyle name="Normal 6 2 2 4 4 3 2 2" xfId="32733"/>
    <cellStyle name="Normal 6 2 2 4 4 3 2 3" xfId="32734"/>
    <cellStyle name="Normal 6 2 2 4 4 3 3" xfId="32735"/>
    <cellStyle name="Normal 6 2 2 4 4 3 4" xfId="32736"/>
    <cellStyle name="Normal 6 2 2 4 4 4" xfId="32737"/>
    <cellStyle name="Normal 6 2 2 4 4 4 2" xfId="32738"/>
    <cellStyle name="Normal 6 2 2 4 4 4 3" xfId="32739"/>
    <cellStyle name="Normal 6 2 2 4 4 5" xfId="32740"/>
    <cellStyle name="Normal 6 2 2 4 4 5 2" xfId="32741"/>
    <cellStyle name="Normal 6 2 2 4 4 5 3" xfId="32742"/>
    <cellStyle name="Normal 6 2 2 4 4 6" xfId="32743"/>
    <cellStyle name="Normal 6 2 2 4 4 6 2" xfId="32744"/>
    <cellStyle name="Normal 6 2 2 4 4 7" xfId="32745"/>
    <cellStyle name="Normal 6 2 2 4 5" xfId="32746"/>
    <cellStyle name="Normal 6 2 2 4 5 2" xfId="32747"/>
    <cellStyle name="Normal 6 2 2 4 5 2 2" xfId="32748"/>
    <cellStyle name="Normal 6 2 2 4 5 2 2 2" xfId="32749"/>
    <cellStyle name="Normal 6 2 2 4 5 2 2 3" xfId="32750"/>
    <cellStyle name="Normal 6 2 2 4 5 2 3" xfId="32751"/>
    <cellStyle name="Normal 6 2 2 4 5 2 4" xfId="32752"/>
    <cellStyle name="Normal 6 2 2 4 5 3" xfId="32753"/>
    <cellStyle name="Normal 6 2 2 4 5 3 2" xfId="32754"/>
    <cellStyle name="Normal 6 2 2 4 5 3 3" xfId="32755"/>
    <cellStyle name="Normal 6 2 2 4 5 4" xfId="32756"/>
    <cellStyle name="Normal 6 2 2 4 5 5" xfId="32757"/>
    <cellStyle name="Normal 6 2 2 4 6" xfId="32758"/>
    <cellStyle name="Normal 6 2 2 4 6 2" xfId="32759"/>
    <cellStyle name="Normal 6 2 2 4 6 2 2" xfId="32760"/>
    <cellStyle name="Normal 6 2 2 4 6 2 3" xfId="32761"/>
    <cellStyle name="Normal 6 2 2 4 6 3" xfId="32762"/>
    <cellStyle name="Normal 6 2 2 4 6 4" xfId="32763"/>
    <cellStyle name="Normal 6 2 2 4 7" xfId="32764"/>
    <cellStyle name="Normal 6 2 2 4 7 2" xfId="32765"/>
    <cellStyle name="Normal 6 2 2 4 7 3" xfId="32766"/>
    <cellStyle name="Normal 6 2 2 4 8" xfId="32767"/>
    <cellStyle name="Normal 6 2 2 4 8 2" xfId="32768"/>
    <cellStyle name="Normal 6 2 2 4 8 3" xfId="32769"/>
    <cellStyle name="Normal 6 2 2 4 9" xfId="32770"/>
    <cellStyle name="Normal 6 2 2 4 9 2" xfId="32771"/>
    <cellStyle name="Normal 6 2 2 4 9 3" xfId="32772"/>
    <cellStyle name="Normal 6 2 2 5" xfId="32773"/>
    <cellStyle name="Normal 6 2 2 5 10" xfId="40870"/>
    <cellStyle name="Normal 6 2 2 5 2" xfId="32774"/>
    <cellStyle name="Normal 6 2 2 5 2 2" xfId="32775"/>
    <cellStyle name="Normal 6 2 2 5 2 2 2" xfId="32776"/>
    <cellStyle name="Normal 6 2 2 5 2 2 2 2" xfId="32777"/>
    <cellStyle name="Normal 6 2 2 5 2 2 2 2 2" xfId="32778"/>
    <cellStyle name="Normal 6 2 2 5 2 2 2 2 3" xfId="32779"/>
    <cellStyle name="Normal 6 2 2 5 2 2 2 3" xfId="32780"/>
    <cellStyle name="Normal 6 2 2 5 2 2 2 4" xfId="32781"/>
    <cellStyle name="Normal 6 2 2 5 2 2 3" xfId="32782"/>
    <cellStyle name="Normal 6 2 2 5 2 2 3 2" xfId="32783"/>
    <cellStyle name="Normal 6 2 2 5 2 2 3 3" xfId="32784"/>
    <cellStyle name="Normal 6 2 2 5 2 2 4" xfId="32785"/>
    <cellStyle name="Normal 6 2 2 5 2 2 5" xfId="32786"/>
    <cellStyle name="Normal 6 2 2 5 2 3" xfId="32787"/>
    <cellStyle name="Normal 6 2 2 5 2 3 2" xfId="32788"/>
    <cellStyle name="Normal 6 2 2 5 2 3 2 2" xfId="32789"/>
    <cellStyle name="Normal 6 2 2 5 2 3 2 3" xfId="32790"/>
    <cellStyle name="Normal 6 2 2 5 2 3 3" xfId="32791"/>
    <cellStyle name="Normal 6 2 2 5 2 3 4" xfId="32792"/>
    <cellStyle name="Normal 6 2 2 5 2 4" xfId="32793"/>
    <cellStyle name="Normal 6 2 2 5 2 4 2" xfId="32794"/>
    <cellStyle name="Normal 6 2 2 5 2 4 3" xfId="32795"/>
    <cellStyle name="Normal 6 2 2 5 2 5" xfId="32796"/>
    <cellStyle name="Normal 6 2 2 5 2 5 2" xfId="32797"/>
    <cellStyle name="Normal 6 2 2 5 2 5 3" xfId="32798"/>
    <cellStyle name="Normal 6 2 2 5 2 6" xfId="32799"/>
    <cellStyle name="Normal 6 2 2 5 2 6 2" xfId="32800"/>
    <cellStyle name="Normal 6 2 2 5 2 7" xfId="32801"/>
    <cellStyle name="Normal 6 2 2 5 3" xfId="32802"/>
    <cellStyle name="Normal 6 2 2 5 3 2" xfId="32803"/>
    <cellStyle name="Normal 6 2 2 5 3 2 2" xfId="32804"/>
    <cellStyle name="Normal 6 2 2 5 3 2 2 2" xfId="32805"/>
    <cellStyle name="Normal 6 2 2 5 3 2 2 2 2" xfId="32806"/>
    <cellStyle name="Normal 6 2 2 5 3 2 2 2 3" xfId="32807"/>
    <cellStyle name="Normal 6 2 2 5 3 2 2 3" xfId="32808"/>
    <cellStyle name="Normal 6 2 2 5 3 2 2 4" xfId="32809"/>
    <cellStyle name="Normal 6 2 2 5 3 2 3" xfId="32810"/>
    <cellStyle name="Normal 6 2 2 5 3 2 3 2" xfId="32811"/>
    <cellStyle name="Normal 6 2 2 5 3 2 3 3" xfId="32812"/>
    <cellStyle name="Normal 6 2 2 5 3 2 4" xfId="32813"/>
    <cellStyle name="Normal 6 2 2 5 3 2 5" xfId="32814"/>
    <cellStyle name="Normal 6 2 2 5 3 3" xfId="32815"/>
    <cellStyle name="Normal 6 2 2 5 3 3 2" xfId="32816"/>
    <cellStyle name="Normal 6 2 2 5 3 3 2 2" xfId="32817"/>
    <cellStyle name="Normal 6 2 2 5 3 3 2 3" xfId="32818"/>
    <cellStyle name="Normal 6 2 2 5 3 3 3" xfId="32819"/>
    <cellStyle name="Normal 6 2 2 5 3 3 4" xfId="32820"/>
    <cellStyle name="Normal 6 2 2 5 3 4" xfId="32821"/>
    <cellStyle name="Normal 6 2 2 5 3 4 2" xfId="32822"/>
    <cellStyle name="Normal 6 2 2 5 3 4 3" xfId="32823"/>
    <cellStyle name="Normal 6 2 2 5 3 5" xfId="32824"/>
    <cellStyle name="Normal 6 2 2 5 3 5 2" xfId="32825"/>
    <cellStyle name="Normal 6 2 2 5 3 5 3" xfId="32826"/>
    <cellStyle name="Normal 6 2 2 5 3 6" xfId="32827"/>
    <cellStyle name="Normal 6 2 2 5 3 6 2" xfId="32828"/>
    <cellStyle name="Normal 6 2 2 5 3 7" xfId="32829"/>
    <cellStyle name="Normal 6 2 2 5 4" xfId="32830"/>
    <cellStyle name="Normal 6 2 2 5 4 2" xfId="32831"/>
    <cellStyle name="Normal 6 2 2 5 4 2 2" xfId="32832"/>
    <cellStyle name="Normal 6 2 2 5 4 2 2 2" xfId="32833"/>
    <cellStyle name="Normal 6 2 2 5 4 2 2 2 2" xfId="32834"/>
    <cellStyle name="Normal 6 2 2 5 4 2 2 2 3" xfId="32835"/>
    <cellStyle name="Normal 6 2 2 5 4 2 2 3" xfId="32836"/>
    <cellStyle name="Normal 6 2 2 5 4 2 2 4" xfId="32837"/>
    <cellStyle name="Normal 6 2 2 5 4 2 3" xfId="32838"/>
    <cellStyle name="Normal 6 2 2 5 4 2 3 2" xfId="32839"/>
    <cellStyle name="Normal 6 2 2 5 4 2 3 3" xfId="32840"/>
    <cellStyle name="Normal 6 2 2 5 4 2 4" xfId="32841"/>
    <cellStyle name="Normal 6 2 2 5 4 2 5" xfId="32842"/>
    <cellStyle name="Normal 6 2 2 5 4 3" xfId="32843"/>
    <cellStyle name="Normal 6 2 2 5 4 3 2" xfId="32844"/>
    <cellStyle name="Normal 6 2 2 5 4 3 2 2" xfId="32845"/>
    <cellStyle name="Normal 6 2 2 5 4 3 2 3" xfId="32846"/>
    <cellStyle name="Normal 6 2 2 5 4 3 3" xfId="32847"/>
    <cellStyle name="Normal 6 2 2 5 4 3 4" xfId="32848"/>
    <cellStyle name="Normal 6 2 2 5 4 4" xfId="32849"/>
    <cellStyle name="Normal 6 2 2 5 4 4 2" xfId="32850"/>
    <cellStyle name="Normal 6 2 2 5 4 4 3" xfId="32851"/>
    <cellStyle name="Normal 6 2 2 5 4 5" xfId="32852"/>
    <cellStyle name="Normal 6 2 2 5 4 5 2" xfId="32853"/>
    <cellStyle name="Normal 6 2 2 5 4 5 3" xfId="32854"/>
    <cellStyle name="Normal 6 2 2 5 4 6" xfId="32855"/>
    <cellStyle name="Normal 6 2 2 5 4 6 2" xfId="32856"/>
    <cellStyle name="Normal 6 2 2 5 4 7" xfId="32857"/>
    <cellStyle name="Normal 6 2 2 5 5" xfId="32858"/>
    <cellStyle name="Normal 6 2 2 5 5 2" xfId="32859"/>
    <cellStyle name="Normal 6 2 2 5 5 2 2" xfId="32860"/>
    <cellStyle name="Normal 6 2 2 5 5 2 2 2" xfId="32861"/>
    <cellStyle name="Normal 6 2 2 5 5 2 2 3" xfId="32862"/>
    <cellStyle name="Normal 6 2 2 5 5 2 3" xfId="32863"/>
    <cellStyle name="Normal 6 2 2 5 5 2 4" xfId="32864"/>
    <cellStyle name="Normal 6 2 2 5 5 3" xfId="32865"/>
    <cellStyle name="Normal 6 2 2 5 5 3 2" xfId="32866"/>
    <cellStyle name="Normal 6 2 2 5 5 3 3" xfId="32867"/>
    <cellStyle name="Normal 6 2 2 5 5 4" xfId="32868"/>
    <cellStyle name="Normal 6 2 2 5 5 5" xfId="32869"/>
    <cellStyle name="Normal 6 2 2 5 6" xfId="32870"/>
    <cellStyle name="Normal 6 2 2 5 6 2" xfId="32871"/>
    <cellStyle name="Normal 6 2 2 5 6 2 2" xfId="32872"/>
    <cellStyle name="Normal 6 2 2 5 6 2 3" xfId="32873"/>
    <cellStyle name="Normal 6 2 2 5 6 3" xfId="32874"/>
    <cellStyle name="Normal 6 2 2 5 6 4" xfId="32875"/>
    <cellStyle name="Normal 6 2 2 5 7" xfId="32876"/>
    <cellStyle name="Normal 6 2 2 5 7 2" xfId="32877"/>
    <cellStyle name="Normal 6 2 2 5 7 3" xfId="32878"/>
    <cellStyle name="Normal 6 2 2 5 8" xfId="32879"/>
    <cellStyle name="Normal 6 2 2 5 8 2" xfId="32880"/>
    <cellStyle name="Normal 6 2 2 5 8 3" xfId="32881"/>
    <cellStyle name="Normal 6 2 2 5 9" xfId="32882"/>
    <cellStyle name="Normal 6 2 2 5 9 2" xfId="32883"/>
    <cellStyle name="Normal 6 2 2 5 9 3" xfId="32884"/>
    <cellStyle name="Normal 6 2 2 6" xfId="32885"/>
    <cellStyle name="Normal 6 2 2 6 2" xfId="32886"/>
    <cellStyle name="Normal 6 2 2 6 2 2" xfId="32887"/>
    <cellStyle name="Normal 6 2 2 6 2 2 2" xfId="32888"/>
    <cellStyle name="Normal 6 2 2 6 2 2 2 2" xfId="32889"/>
    <cellStyle name="Normal 6 2 2 6 2 2 2 3" xfId="32890"/>
    <cellStyle name="Normal 6 2 2 6 2 2 3" xfId="32891"/>
    <cellStyle name="Normal 6 2 2 6 2 2 4" xfId="32892"/>
    <cellStyle name="Normal 6 2 2 6 2 3" xfId="32893"/>
    <cellStyle name="Normal 6 2 2 6 2 3 2" xfId="32894"/>
    <cellStyle name="Normal 6 2 2 6 2 3 3" xfId="32895"/>
    <cellStyle name="Normal 6 2 2 6 2 4" xfId="32896"/>
    <cellStyle name="Normal 6 2 2 6 2 5" xfId="32897"/>
    <cellStyle name="Normal 6 2 2 6 3" xfId="32898"/>
    <cellStyle name="Normal 6 2 2 6 3 2" xfId="32899"/>
    <cellStyle name="Normal 6 2 2 6 3 2 2" xfId="32900"/>
    <cellStyle name="Normal 6 2 2 6 3 2 3" xfId="32901"/>
    <cellStyle name="Normal 6 2 2 6 3 3" xfId="32902"/>
    <cellStyle name="Normal 6 2 2 6 3 4" xfId="32903"/>
    <cellStyle name="Normal 6 2 2 6 4" xfId="32904"/>
    <cellStyle name="Normal 6 2 2 6 4 2" xfId="32905"/>
    <cellStyle name="Normal 6 2 2 6 4 3" xfId="32906"/>
    <cellStyle name="Normal 6 2 2 6 5" xfId="32907"/>
    <cellStyle name="Normal 6 2 2 6 5 2" xfId="32908"/>
    <cellStyle name="Normal 6 2 2 6 5 3" xfId="32909"/>
    <cellStyle name="Normal 6 2 2 6 6" xfId="32910"/>
    <cellStyle name="Normal 6 2 2 6 6 2" xfId="32911"/>
    <cellStyle name="Normal 6 2 2 6 6 3" xfId="32912"/>
    <cellStyle name="Normal 6 2 2 6 7" xfId="40871"/>
    <cellStyle name="Normal 6 2 2 7" xfId="32913"/>
    <cellStyle name="Normal 6 2 2 7 2" xfId="32914"/>
    <cellStyle name="Normal 6 2 2 7 2 2" xfId="32915"/>
    <cellStyle name="Normal 6 2 2 7 2 2 2" xfId="32916"/>
    <cellStyle name="Normal 6 2 2 7 2 2 2 2" xfId="32917"/>
    <cellStyle name="Normal 6 2 2 7 2 2 2 3" xfId="32918"/>
    <cellStyle name="Normal 6 2 2 7 2 2 3" xfId="32919"/>
    <cellStyle name="Normal 6 2 2 7 2 2 4" xfId="32920"/>
    <cellStyle name="Normal 6 2 2 7 2 3" xfId="32921"/>
    <cellStyle name="Normal 6 2 2 7 2 3 2" xfId="32922"/>
    <cellStyle name="Normal 6 2 2 7 2 3 3" xfId="32923"/>
    <cellStyle name="Normal 6 2 2 7 2 4" xfId="32924"/>
    <cellStyle name="Normal 6 2 2 7 2 5" xfId="32925"/>
    <cellStyle name="Normal 6 2 2 7 3" xfId="32926"/>
    <cellStyle name="Normal 6 2 2 7 3 2" xfId="32927"/>
    <cellStyle name="Normal 6 2 2 7 3 2 2" xfId="32928"/>
    <cellStyle name="Normal 6 2 2 7 3 2 3" xfId="32929"/>
    <cellStyle name="Normal 6 2 2 7 3 3" xfId="32930"/>
    <cellStyle name="Normal 6 2 2 7 3 4" xfId="32931"/>
    <cellStyle name="Normal 6 2 2 7 4" xfId="32932"/>
    <cellStyle name="Normal 6 2 2 7 4 2" xfId="32933"/>
    <cellStyle name="Normal 6 2 2 7 4 3" xfId="32934"/>
    <cellStyle name="Normal 6 2 2 7 5" xfId="32935"/>
    <cellStyle name="Normal 6 2 2 7 5 2" xfId="32936"/>
    <cellStyle name="Normal 6 2 2 7 5 3" xfId="32937"/>
    <cellStyle name="Normal 6 2 2 7 6" xfId="32938"/>
    <cellStyle name="Normal 6 2 2 7 6 2" xfId="32939"/>
    <cellStyle name="Normal 6 2 2 7 6 3" xfId="32940"/>
    <cellStyle name="Normal 6 2 2 7 7" xfId="40872"/>
    <cellStyle name="Normal 6 2 2 8" xfId="32941"/>
    <cellStyle name="Normal 6 2 2 8 2" xfId="32942"/>
    <cellStyle name="Normal 6 2 2 8 2 2" xfId="32943"/>
    <cellStyle name="Normal 6 2 2 8 2 2 2" xfId="32944"/>
    <cellStyle name="Normal 6 2 2 8 2 2 2 2" xfId="32945"/>
    <cellStyle name="Normal 6 2 2 8 2 2 2 3" xfId="32946"/>
    <cellStyle name="Normal 6 2 2 8 2 2 3" xfId="32947"/>
    <cellStyle name="Normal 6 2 2 8 2 2 4" xfId="32948"/>
    <cellStyle name="Normal 6 2 2 8 2 3" xfId="32949"/>
    <cellStyle name="Normal 6 2 2 8 2 3 2" xfId="32950"/>
    <cellStyle name="Normal 6 2 2 8 2 3 3" xfId="32951"/>
    <cellStyle name="Normal 6 2 2 8 2 4" xfId="32952"/>
    <cellStyle name="Normal 6 2 2 8 2 5" xfId="32953"/>
    <cellStyle name="Normal 6 2 2 8 3" xfId="32954"/>
    <cellStyle name="Normal 6 2 2 8 3 2" xfId="32955"/>
    <cellStyle name="Normal 6 2 2 8 3 2 2" xfId="32956"/>
    <cellStyle name="Normal 6 2 2 8 3 2 3" xfId="32957"/>
    <cellStyle name="Normal 6 2 2 8 3 3" xfId="32958"/>
    <cellStyle name="Normal 6 2 2 8 3 4" xfId="32959"/>
    <cellStyle name="Normal 6 2 2 8 4" xfId="32960"/>
    <cellStyle name="Normal 6 2 2 8 4 2" xfId="32961"/>
    <cellStyle name="Normal 6 2 2 8 4 3" xfId="32962"/>
    <cellStyle name="Normal 6 2 2 8 5" xfId="32963"/>
    <cellStyle name="Normal 6 2 2 8 5 2" xfId="32964"/>
    <cellStyle name="Normal 6 2 2 8 5 3" xfId="32965"/>
    <cellStyle name="Normal 6 2 2 8 6" xfId="32966"/>
    <cellStyle name="Normal 6 2 2 8 6 2" xfId="32967"/>
    <cellStyle name="Normal 6 2 2 8 7" xfId="32968"/>
    <cellStyle name="Normal 6 2 2 9" xfId="32969"/>
    <cellStyle name="Normal 6 2 2 9 2" xfId="32970"/>
    <cellStyle name="Normal 6 2 2 9 2 2" xfId="32971"/>
    <cellStyle name="Normal 6 2 2 9 2 2 2" xfId="32972"/>
    <cellStyle name="Normal 6 2 2 9 2 2 3" xfId="32973"/>
    <cellStyle name="Normal 6 2 2 9 2 3" xfId="32974"/>
    <cellStyle name="Normal 6 2 2 9 2 4" xfId="32975"/>
    <cellStyle name="Normal 6 2 2 9 3" xfId="32976"/>
    <cellStyle name="Normal 6 2 2 9 3 2" xfId="32977"/>
    <cellStyle name="Normal 6 2 2 9 3 3" xfId="32978"/>
    <cellStyle name="Normal 6 2 2 9 4" xfId="32979"/>
    <cellStyle name="Normal 6 2 2 9 4 2" xfId="32980"/>
    <cellStyle name="Normal 6 2 2 9 4 3" xfId="32981"/>
    <cellStyle name="Normal 6 2 2 9 5" xfId="32982"/>
    <cellStyle name="Normal 6 2 2 9 5 2" xfId="32983"/>
    <cellStyle name="Normal 6 2 2 9 6" xfId="32984"/>
    <cellStyle name="Normal 6 2 3" xfId="32985"/>
    <cellStyle name="Normal 6 2 3 10" xfId="32986"/>
    <cellStyle name="Normal 6 2 3 10 2" xfId="32987"/>
    <cellStyle name="Normal 6 2 3 10 3" xfId="32988"/>
    <cellStyle name="Normal 6 2 3 11" xfId="32989"/>
    <cellStyle name="Normal 6 2 3 11 2" xfId="32990"/>
    <cellStyle name="Normal 6 2 3 11 3" xfId="32991"/>
    <cellStyle name="Normal 6 2 3 12" xfId="40873"/>
    <cellStyle name="Normal 6 2 3 2" xfId="32992"/>
    <cellStyle name="Normal 6 2 3 2 10" xfId="32993"/>
    <cellStyle name="Normal 6 2 3 2 10 2" xfId="32994"/>
    <cellStyle name="Normal 6 2 3 2 10 3" xfId="32995"/>
    <cellStyle name="Normal 6 2 3 2 11" xfId="40874"/>
    <cellStyle name="Normal 6 2 3 2 2" xfId="32996"/>
    <cellStyle name="Normal 6 2 3 2 2 10" xfId="40875"/>
    <cellStyle name="Normal 6 2 3 2 2 2" xfId="32997"/>
    <cellStyle name="Normal 6 2 3 2 2 2 2" xfId="32998"/>
    <cellStyle name="Normal 6 2 3 2 2 2 2 2" xfId="32999"/>
    <cellStyle name="Normal 6 2 3 2 2 2 2 2 2" xfId="33000"/>
    <cellStyle name="Normal 6 2 3 2 2 2 2 2 2 2" xfId="33001"/>
    <cellStyle name="Normal 6 2 3 2 2 2 2 2 2 3" xfId="33002"/>
    <cellStyle name="Normal 6 2 3 2 2 2 2 2 3" xfId="33003"/>
    <cellStyle name="Normal 6 2 3 2 2 2 2 2 4" xfId="33004"/>
    <cellStyle name="Normal 6 2 3 2 2 2 2 3" xfId="33005"/>
    <cellStyle name="Normal 6 2 3 2 2 2 2 3 2" xfId="33006"/>
    <cellStyle name="Normal 6 2 3 2 2 2 2 3 3" xfId="33007"/>
    <cellStyle name="Normal 6 2 3 2 2 2 2 4" xfId="33008"/>
    <cellStyle name="Normal 6 2 3 2 2 2 2 5" xfId="33009"/>
    <cellStyle name="Normal 6 2 3 2 2 2 3" xfId="33010"/>
    <cellStyle name="Normal 6 2 3 2 2 2 3 2" xfId="33011"/>
    <cellStyle name="Normal 6 2 3 2 2 2 3 2 2" xfId="33012"/>
    <cellStyle name="Normal 6 2 3 2 2 2 3 2 3" xfId="33013"/>
    <cellStyle name="Normal 6 2 3 2 2 2 3 3" xfId="33014"/>
    <cellStyle name="Normal 6 2 3 2 2 2 3 4" xfId="33015"/>
    <cellStyle name="Normal 6 2 3 2 2 2 4" xfId="33016"/>
    <cellStyle name="Normal 6 2 3 2 2 2 4 2" xfId="33017"/>
    <cellStyle name="Normal 6 2 3 2 2 2 4 3" xfId="33018"/>
    <cellStyle name="Normal 6 2 3 2 2 2 5" xfId="33019"/>
    <cellStyle name="Normal 6 2 3 2 2 2 5 2" xfId="33020"/>
    <cellStyle name="Normal 6 2 3 2 2 2 5 3" xfId="33021"/>
    <cellStyle name="Normal 6 2 3 2 2 2 6" xfId="33022"/>
    <cellStyle name="Normal 6 2 3 2 2 2 6 2" xfId="33023"/>
    <cellStyle name="Normal 6 2 3 2 2 2 6 3" xfId="33024"/>
    <cellStyle name="Normal 6 2 3 2 2 2 7" xfId="40876"/>
    <cellStyle name="Normal 6 2 3 2 2 3" xfId="33025"/>
    <cellStyle name="Normal 6 2 3 2 2 3 2" xfId="33026"/>
    <cellStyle name="Normal 6 2 3 2 2 3 2 2" xfId="33027"/>
    <cellStyle name="Normal 6 2 3 2 2 3 2 2 2" xfId="33028"/>
    <cellStyle name="Normal 6 2 3 2 2 3 2 2 2 2" xfId="33029"/>
    <cellStyle name="Normal 6 2 3 2 2 3 2 2 2 3" xfId="33030"/>
    <cellStyle name="Normal 6 2 3 2 2 3 2 2 3" xfId="33031"/>
    <cellStyle name="Normal 6 2 3 2 2 3 2 2 4" xfId="33032"/>
    <cellStyle name="Normal 6 2 3 2 2 3 2 3" xfId="33033"/>
    <cellStyle name="Normal 6 2 3 2 2 3 2 3 2" xfId="33034"/>
    <cellStyle name="Normal 6 2 3 2 2 3 2 3 3" xfId="33035"/>
    <cellStyle name="Normal 6 2 3 2 2 3 2 4" xfId="33036"/>
    <cellStyle name="Normal 6 2 3 2 2 3 2 5" xfId="33037"/>
    <cellStyle name="Normal 6 2 3 2 2 3 3" xfId="33038"/>
    <cellStyle name="Normal 6 2 3 2 2 3 3 2" xfId="33039"/>
    <cellStyle name="Normal 6 2 3 2 2 3 3 2 2" xfId="33040"/>
    <cellStyle name="Normal 6 2 3 2 2 3 3 2 3" xfId="33041"/>
    <cellStyle name="Normal 6 2 3 2 2 3 3 3" xfId="33042"/>
    <cellStyle name="Normal 6 2 3 2 2 3 3 4" xfId="33043"/>
    <cellStyle name="Normal 6 2 3 2 2 3 4" xfId="33044"/>
    <cellStyle name="Normal 6 2 3 2 2 3 4 2" xfId="33045"/>
    <cellStyle name="Normal 6 2 3 2 2 3 4 3" xfId="33046"/>
    <cellStyle name="Normal 6 2 3 2 2 3 5" xfId="33047"/>
    <cellStyle name="Normal 6 2 3 2 2 3 5 2" xfId="33048"/>
    <cellStyle name="Normal 6 2 3 2 2 3 5 3" xfId="33049"/>
    <cellStyle name="Normal 6 2 3 2 2 3 6" xfId="33050"/>
    <cellStyle name="Normal 6 2 3 2 2 3 6 2" xfId="33051"/>
    <cellStyle name="Normal 6 2 3 2 2 3 7" xfId="33052"/>
    <cellStyle name="Normal 6 2 3 2 2 4" xfId="33053"/>
    <cellStyle name="Normal 6 2 3 2 2 4 2" xfId="33054"/>
    <cellStyle name="Normal 6 2 3 2 2 4 2 2" xfId="33055"/>
    <cellStyle name="Normal 6 2 3 2 2 4 2 2 2" xfId="33056"/>
    <cellStyle name="Normal 6 2 3 2 2 4 2 2 2 2" xfId="33057"/>
    <cellStyle name="Normal 6 2 3 2 2 4 2 2 2 3" xfId="33058"/>
    <cellStyle name="Normal 6 2 3 2 2 4 2 2 3" xfId="33059"/>
    <cellStyle name="Normal 6 2 3 2 2 4 2 2 4" xfId="33060"/>
    <cellStyle name="Normal 6 2 3 2 2 4 2 3" xfId="33061"/>
    <cellStyle name="Normal 6 2 3 2 2 4 2 3 2" xfId="33062"/>
    <cellStyle name="Normal 6 2 3 2 2 4 2 3 3" xfId="33063"/>
    <cellStyle name="Normal 6 2 3 2 2 4 2 4" xfId="33064"/>
    <cellStyle name="Normal 6 2 3 2 2 4 2 5" xfId="33065"/>
    <cellStyle name="Normal 6 2 3 2 2 4 3" xfId="33066"/>
    <cellStyle name="Normal 6 2 3 2 2 4 3 2" xfId="33067"/>
    <cellStyle name="Normal 6 2 3 2 2 4 3 2 2" xfId="33068"/>
    <cellStyle name="Normal 6 2 3 2 2 4 3 2 3" xfId="33069"/>
    <cellStyle name="Normal 6 2 3 2 2 4 3 3" xfId="33070"/>
    <cellStyle name="Normal 6 2 3 2 2 4 3 4" xfId="33071"/>
    <cellStyle name="Normal 6 2 3 2 2 4 4" xfId="33072"/>
    <cellStyle name="Normal 6 2 3 2 2 4 4 2" xfId="33073"/>
    <cellStyle name="Normal 6 2 3 2 2 4 4 3" xfId="33074"/>
    <cellStyle name="Normal 6 2 3 2 2 4 5" xfId="33075"/>
    <cellStyle name="Normal 6 2 3 2 2 4 5 2" xfId="33076"/>
    <cellStyle name="Normal 6 2 3 2 2 4 5 3" xfId="33077"/>
    <cellStyle name="Normal 6 2 3 2 2 4 6" xfId="33078"/>
    <cellStyle name="Normal 6 2 3 2 2 4 6 2" xfId="33079"/>
    <cellStyle name="Normal 6 2 3 2 2 4 7" xfId="33080"/>
    <cellStyle name="Normal 6 2 3 2 2 5" xfId="33081"/>
    <cellStyle name="Normal 6 2 3 2 2 5 2" xfId="33082"/>
    <cellStyle name="Normal 6 2 3 2 2 5 2 2" xfId="33083"/>
    <cellStyle name="Normal 6 2 3 2 2 5 2 2 2" xfId="33084"/>
    <cellStyle name="Normal 6 2 3 2 2 5 2 2 3" xfId="33085"/>
    <cellStyle name="Normal 6 2 3 2 2 5 2 3" xfId="33086"/>
    <cellStyle name="Normal 6 2 3 2 2 5 2 4" xfId="33087"/>
    <cellStyle name="Normal 6 2 3 2 2 5 3" xfId="33088"/>
    <cellStyle name="Normal 6 2 3 2 2 5 3 2" xfId="33089"/>
    <cellStyle name="Normal 6 2 3 2 2 5 3 3" xfId="33090"/>
    <cellStyle name="Normal 6 2 3 2 2 5 4" xfId="33091"/>
    <cellStyle name="Normal 6 2 3 2 2 5 5" xfId="33092"/>
    <cellStyle name="Normal 6 2 3 2 2 6" xfId="33093"/>
    <cellStyle name="Normal 6 2 3 2 2 6 2" xfId="33094"/>
    <cellStyle name="Normal 6 2 3 2 2 6 2 2" xfId="33095"/>
    <cellStyle name="Normal 6 2 3 2 2 6 2 3" xfId="33096"/>
    <cellStyle name="Normal 6 2 3 2 2 6 3" xfId="33097"/>
    <cellStyle name="Normal 6 2 3 2 2 6 4" xfId="33098"/>
    <cellStyle name="Normal 6 2 3 2 2 7" xfId="33099"/>
    <cellStyle name="Normal 6 2 3 2 2 7 2" xfId="33100"/>
    <cellStyle name="Normal 6 2 3 2 2 7 3" xfId="33101"/>
    <cellStyle name="Normal 6 2 3 2 2 8" xfId="33102"/>
    <cellStyle name="Normal 6 2 3 2 2 8 2" xfId="33103"/>
    <cellStyle name="Normal 6 2 3 2 2 8 3" xfId="33104"/>
    <cellStyle name="Normal 6 2 3 2 2 9" xfId="33105"/>
    <cellStyle name="Normal 6 2 3 2 2 9 2" xfId="33106"/>
    <cellStyle name="Normal 6 2 3 2 2 9 3" xfId="33107"/>
    <cellStyle name="Normal 6 2 3 2 3" xfId="33108"/>
    <cellStyle name="Normal 6 2 3 2 3 2" xfId="33109"/>
    <cellStyle name="Normal 6 2 3 2 3 2 2" xfId="33110"/>
    <cellStyle name="Normal 6 2 3 2 3 2 2 2" xfId="33111"/>
    <cellStyle name="Normal 6 2 3 2 3 2 2 2 2" xfId="33112"/>
    <cellStyle name="Normal 6 2 3 2 3 2 2 2 3" xfId="33113"/>
    <cellStyle name="Normal 6 2 3 2 3 2 2 3" xfId="33114"/>
    <cellStyle name="Normal 6 2 3 2 3 2 2 4" xfId="33115"/>
    <cellStyle name="Normal 6 2 3 2 3 2 3" xfId="33116"/>
    <cellStyle name="Normal 6 2 3 2 3 2 3 2" xfId="33117"/>
    <cellStyle name="Normal 6 2 3 2 3 2 3 3" xfId="33118"/>
    <cellStyle name="Normal 6 2 3 2 3 2 4" xfId="33119"/>
    <cellStyle name="Normal 6 2 3 2 3 2 5" xfId="33120"/>
    <cellStyle name="Normal 6 2 3 2 3 3" xfId="33121"/>
    <cellStyle name="Normal 6 2 3 2 3 3 2" xfId="33122"/>
    <cellStyle name="Normal 6 2 3 2 3 3 2 2" xfId="33123"/>
    <cellStyle name="Normal 6 2 3 2 3 3 2 3" xfId="33124"/>
    <cellStyle name="Normal 6 2 3 2 3 3 3" xfId="33125"/>
    <cellStyle name="Normal 6 2 3 2 3 3 4" xfId="33126"/>
    <cellStyle name="Normal 6 2 3 2 3 4" xfId="33127"/>
    <cellStyle name="Normal 6 2 3 2 3 4 2" xfId="33128"/>
    <cellStyle name="Normal 6 2 3 2 3 4 3" xfId="33129"/>
    <cellStyle name="Normal 6 2 3 2 3 5" xfId="33130"/>
    <cellStyle name="Normal 6 2 3 2 3 5 2" xfId="33131"/>
    <cellStyle name="Normal 6 2 3 2 3 5 3" xfId="33132"/>
    <cellStyle name="Normal 6 2 3 2 3 6" xfId="33133"/>
    <cellStyle name="Normal 6 2 3 2 3 6 2" xfId="33134"/>
    <cellStyle name="Normal 6 2 3 2 3 6 3" xfId="33135"/>
    <cellStyle name="Normal 6 2 3 2 3 7" xfId="40877"/>
    <cellStyle name="Normal 6 2 3 2 4" xfId="33136"/>
    <cellStyle name="Normal 6 2 3 2 4 2" xfId="33137"/>
    <cellStyle name="Normal 6 2 3 2 4 2 2" xfId="33138"/>
    <cellStyle name="Normal 6 2 3 2 4 2 2 2" xfId="33139"/>
    <cellStyle name="Normal 6 2 3 2 4 2 2 2 2" xfId="33140"/>
    <cellStyle name="Normal 6 2 3 2 4 2 2 2 3" xfId="33141"/>
    <cellStyle name="Normal 6 2 3 2 4 2 2 3" xfId="33142"/>
    <cellStyle name="Normal 6 2 3 2 4 2 2 4" xfId="33143"/>
    <cellStyle name="Normal 6 2 3 2 4 2 3" xfId="33144"/>
    <cellStyle name="Normal 6 2 3 2 4 2 3 2" xfId="33145"/>
    <cellStyle name="Normal 6 2 3 2 4 2 3 3" xfId="33146"/>
    <cellStyle name="Normal 6 2 3 2 4 2 4" xfId="33147"/>
    <cellStyle name="Normal 6 2 3 2 4 2 5" xfId="33148"/>
    <cellStyle name="Normal 6 2 3 2 4 3" xfId="33149"/>
    <cellStyle name="Normal 6 2 3 2 4 3 2" xfId="33150"/>
    <cellStyle name="Normal 6 2 3 2 4 3 2 2" xfId="33151"/>
    <cellStyle name="Normal 6 2 3 2 4 3 2 3" xfId="33152"/>
    <cellStyle name="Normal 6 2 3 2 4 3 3" xfId="33153"/>
    <cellStyle name="Normal 6 2 3 2 4 3 4" xfId="33154"/>
    <cellStyle name="Normal 6 2 3 2 4 4" xfId="33155"/>
    <cellStyle name="Normal 6 2 3 2 4 4 2" xfId="33156"/>
    <cellStyle name="Normal 6 2 3 2 4 4 3" xfId="33157"/>
    <cellStyle name="Normal 6 2 3 2 4 5" xfId="33158"/>
    <cellStyle name="Normal 6 2 3 2 4 5 2" xfId="33159"/>
    <cellStyle name="Normal 6 2 3 2 4 5 3" xfId="33160"/>
    <cellStyle name="Normal 6 2 3 2 4 6" xfId="33161"/>
    <cellStyle name="Normal 6 2 3 2 4 6 2" xfId="33162"/>
    <cellStyle name="Normal 6 2 3 2 4 7" xfId="33163"/>
    <cellStyle name="Normal 6 2 3 2 5" xfId="33164"/>
    <cellStyle name="Normal 6 2 3 2 5 2" xfId="33165"/>
    <cellStyle name="Normal 6 2 3 2 5 2 2" xfId="33166"/>
    <cellStyle name="Normal 6 2 3 2 5 2 2 2" xfId="33167"/>
    <cellStyle name="Normal 6 2 3 2 5 2 2 2 2" xfId="33168"/>
    <cellStyle name="Normal 6 2 3 2 5 2 2 2 3" xfId="33169"/>
    <cellStyle name="Normal 6 2 3 2 5 2 2 3" xfId="33170"/>
    <cellStyle name="Normal 6 2 3 2 5 2 2 4" xfId="33171"/>
    <cellStyle name="Normal 6 2 3 2 5 2 3" xfId="33172"/>
    <cellStyle name="Normal 6 2 3 2 5 2 3 2" xfId="33173"/>
    <cellStyle name="Normal 6 2 3 2 5 2 3 3" xfId="33174"/>
    <cellStyle name="Normal 6 2 3 2 5 2 4" xfId="33175"/>
    <cellStyle name="Normal 6 2 3 2 5 2 5" xfId="33176"/>
    <cellStyle name="Normal 6 2 3 2 5 3" xfId="33177"/>
    <cellStyle name="Normal 6 2 3 2 5 3 2" xfId="33178"/>
    <cellStyle name="Normal 6 2 3 2 5 3 2 2" xfId="33179"/>
    <cellStyle name="Normal 6 2 3 2 5 3 2 3" xfId="33180"/>
    <cellStyle name="Normal 6 2 3 2 5 3 3" xfId="33181"/>
    <cellStyle name="Normal 6 2 3 2 5 3 4" xfId="33182"/>
    <cellStyle name="Normal 6 2 3 2 5 4" xfId="33183"/>
    <cellStyle name="Normal 6 2 3 2 5 4 2" xfId="33184"/>
    <cellStyle name="Normal 6 2 3 2 5 4 3" xfId="33185"/>
    <cellStyle name="Normal 6 2 3 2 5 5" xfId="33186"/>
    <cellStyle name="Normal 6 2 3 2 5 5 2" xfId="33187"/>
    <cellStyle name="Normal 6 2 3 2 5 5 3" xfId="33188"/>
    <cellStyle name="Normal 6 2 3 2 5 6" xfId="33189"/>
    <cellStyle name="Normal 6 2 3 2 5 6 2" xfId="33190"/>
    <cellStyle name="Normal 6 2 3 2 5 7" xfId="33191"/>
    <cellStyle name="Normal 6 2 3 2 6" xfId="33192"/>
    <cellStyle name="Normal 6 2 3 2 6 2" xfId="33193"/>
    <cellStyle name="Normal 6 2 3 2 6 2 2" xfId="33194"/>
    <cellStyle name="Normal 6 2 3 2 6 2 2 2" xfId="33195"/>
    <cellStyle name="Normal 6 2 3 2 6 2 2 3" xfId="33196"/>
    <cellStyle name="Normal 6 2 3 2 6 2 3" xfId="33197"/>
    <cellStyle name="Normal 6 2 3 2 6 2 4" xfId="33198"/>
    <cellStyle name="Normal 6 2 3 2 6 3" xfId="33199"/>
    <cellStyle name="Normal 6 2 3 2 6 3 2" xfId="33200"/>
    <cellStyle name="Normal 6 2 3 2 6 3 3" xfId="33201"/>
    <cellStyle name="Normal 6 2 3 2 6 4" xfId="33202"/>
    <cellStyle name="Normal 6 2 3 2 6 5" xfId="33203"/>
    <cellStyle name="Normal 6 2 3 2 7" xfId="33204"/>
    <cellStyle name="Normal 6 2 3 2 7 2" xfId="33205"/>
    <cellStyle name="Normal 6 2 3 2 7 2 2" xfId="33206"/>
    <cellStyle name="Normal 6 2 3 2 7 2 3" xfId="33207"/>
    <cellStyle name="Normal 6 2 3 2 7 3" xfId="33208"/>
    <cellStyle name="Normal 6 2 3 2 7 4" xfId="33209"/>
    <cellStyle name="Normal 6 2 3 2 8" xfId="33210"/>
    <cellStyle name="Normal 6 2 3 2 8 2" xfId="33211"/>
    <cellStyle name="Normal 6 2 3 2 8 3" xfId="33212"/>
    <cellStyle name="Normal 6 2 3 2 9" xfId="33213"/>
    <cellStyle name="Normal 6 2 3 2 9 2" xfId="33214"/>
    <cellStyle name="Normal 6 2 3 2 9 3" xfId="33215"/>
    <cellStyle name="Normal 6 2 3 3" xfId="33216"/>
    <cellStyle name="Normal 6 2 3 3 10" xfId="40878"/>
    <cellStyle name="Normal 6 2 3 3 2" xfId="33217"/>
    <cellStyle name="Normal 6 2 3 3 2 2" xfId="33218"/>
    <cellStyle name="Normal 6 2 3 3 2 2 2" xfId="33219"/>
    <cellStyle name="Normal 6 2 3 3 2 2 2 2" xfId="33220"/>
    <cellStyle name="Normal 6 2 3 3 2 2 2 2 2" xfId="33221"/>
    <cellStyle name="Normal 6 2 3 3 2 2 2 2 3" xfId="33222"/>
    <cellStyle name="Normal 6 2 3 3 2 2 2 3" xfId="33223"/>
    <cellStyle name="Normal 6 2 3 3 2 2 2 4" xfId="33224"/>
    <cellStyle name="Normal 6 2 3 3 2 2 3" xfId="33225"/>
    <cellStyle name="Normal 6 2 3 3 2 2 3 2" xfId="33226"/>
    <cellStyle name="Normal 6 2 3 3 2 2 3 3" xfId="33227"/>
    <cellStyle name="Normal 6 2 3 3 2 2 4" xfId="33228"/>
    <cellStyle name="Normal 6 2 3 3 2 2 5" xfId="33229"/>
    <cellStyle name="Normal 6 2 3 3 2 3" xfId="33230"/>
    <cellStyle name="Normal 6 2 3 3 2 3 2" xfId="33231"/>
    <cellStyle name="Normal 6 2 3 3 2 3 2 2" xfId="33232"/>
    <cellStyle name="Normal 6 2 3 3 2 3 2 3" xfId="33233"/>
    <cellStyle name="Normal 6 2 3 3 2 3 3" xfId="33234"/>
    <cellStyle name="Normal 6 2 3 3 2 3 4" xfId="33235"/>
    <cellStyle name="Normal 6 2 3 3 2 4" xfId="33236"/>
    <cellStyle name="Normal 6 2 3 3 2 4 2" xfId="33237"/>
    <cellStyle name="Normal 6 2 3 3 2 4 3" xfId="33238"/>
    <cellStyle name="Normal 6 2 3 3 2 5" xfId="33239"/>
    <cellStyle name="Normal 6 2 3 3 2 5 2" xfId="33240"/>
    <cellStyle name="Normal 6 2 3 3 2 5 3" xfId="33241"/>
    <cellStyle name="Normal 6 2 3 3 2 6" xfId="33242"/>
    <cellStyle name="Normal 6 2 3 3 2 6 2" xfId="33243"/>
    <cellStyle name="Normal 6 2 3 3 2 6 3" xfId="33244"/>
    <cellStyle name="Normal 6 2 3 3 2 7" xfId="40879"/>
    <cellStyle name="Normal 6 2 3 3 3" xfId="33245"/>
    <cellStyle name="Normal 6 2 3 3 3 2" xfId="33246"/>
    <cellStyle name="Normal 6 2 3 3 3 2 2" xfId="33247"/>
    <cellStyle name="Normal 6 2 3 3 3 2 2 2" xfId="33248"/>
    <cellStyle name="Normal 6 2 3 3 3 2 2 2 2" xfId="33249"/>
    <cellStyle name="Normal 6 2 3 3 3 2 2 2 3" xfId="33250"/>
    <cellStyle name="Normal 6 2 3 3 3 2 2 3" xfId="33251"/>
    <cellStyle name="Normal 6 2 3 3 3 2 2 4" xfId="33252"/>
    <cellStyle name="Normal 6 2 3 3 3 2 3" xfId="33253"/>
    <cellStyle name="Normal 6 2 3 3 3 2 3 2" xfId="33254"/>
    <cellStyle name="Normal 6 2 3 3 3 2 3 3" xfId="33255"/>
    <cellStyle name="Normal 6 2 3 3 3 2 4" xfId="33256"/>
    <cellStyle name="Normal 6 2 3 3 3 2 5" xfId="33257"/>
    <cellStyle name="Normal 6 2 3 3 3 3" xfId="33258"/>
    <cellStyle name="Normal 6 2 3 3 3 3 2" xfId="33259"/>
    <cellStyle name="Normal 6 2 3 3 3 3 2 2" xfId="33260"/>
    <cellStyle name="Normal 6 2 3 3 3 3 2 3" xfId="33261"/>
    <cellStyle name="Normal 6 2 3 3 3 3 3" xfId="33262"/>
    <cellStyle name="Normal 6 2 3 3 3 3 4" xfId="33263"/>
    <cellStyle name="Normal 6 2 3 3 3 4" xfId="33264"/>
    <cellStyle name="Normal 6 2 3 3 3 4 2" xfId="33265"/>
    <cellStyle name="Normal 6 2 3 3 3 4 3" xfId="33266"/>
    <cellStyle name="Normal 6 2 3 3 3 5" xfId="33267"/>
    <cellStyle name="Normal 6 2 3 3 3 5 2" xfId="33268"/>
    <cellStyle name="Normal 6 2 3 3 3 5 3" xfId="33269"/>
    <cellStyle name="Normal 6 2 3 3 3 6" xfId="33270"/>
    <cellStyle name="Normal 6 2 3 3 3 6 2" xfId="33271"/>
    <cellStyle name="Normal 6 2 3 3 3 7" xfId="33272"/>
    <cellStyle name="Normal 6 2 3 3 4" xfId="33273"/>
    <cellStyle name="Normal 6 2 3 3 4 2" xfId="33274"/>
    <cellStyle name="Normal 6 2 3 3 4 2 2" xfId="33275"/>
    <cellStyle name="Normal 6 2 3 3 4 2 2 2" xfId="33276"/>
    <cellStyle name="Normal 6 2 3 3 4 2 2 2 2" xfId="33277"/>
    <cellStyle name="Normal 6 2 3 3 4 2 2 2 3" xfId="33278"/>
    <cellStyle name="Normal 6 2 3 3 4 2 2 3" xfId="33279"/>
    <cellStyle name="Normal 6 2 3 3 4 2 2 4" xfId="33280"/>
    <cellStyle name="Normal 6 2 3 3 4 2 3" xfId="33281"/>
    <cellStyle name="Normal 6 2 3 3 4 2 3 2" xfId="33282"/>
    <cellStyle name="Normal 6 2 3 3 4 2 3 3" xfId="33283"/>
    <cellStyle name="Normal 6 2 3 3 4 2 4" xfId="33284"/>
    <cellStyle name="Normal 6 2 3 3 4 2 5" xfId="33285"/>
    <cellStyle name="Normal 6 2 3 3 4 3" xfId="33286"/>
    <cellStyle name="Normal 6 2 3 3 4 3 2" xfId="33287"/>
    <cellStyle name="Normal 6 2 3 3 4 3 2 2" xfId="33288"/>
    <cellStyle name="Normal 6 2 3 3 4 3 2 3" xfId="33289"/>
    <cellStyle name="Normal 6 2 3 3 4 3 3" xfId="33290"/>
    <cellStyle name="Normal 6 2 3 3 4 3 4" xfId="33291"/>
    <cellStyle name="Normal 6 2 3 3 4 4" xfId="33292"/>
    <cellStyle name="Normal 6 2 3 3 4 4 2" xfId="33293"/>
    <cellStyle name="Normal 6 2 3 3 4 4 3" xfId="33294"/>
    <cellStyle name="Normal 6 2 3 3 4 5" xfId="33295"/>
    <cellStyle name="Normal 6 2 3 3 4 5 2" xfId="33296"/>
    <cellStyle name="Normal 6 2 3 3 4 5 3" xfId="33297"/>
    <cellStyle name="Normal 6 2 3 3 4 6" xfId="33298"/>
    <cellStyle name="Normal 6 2 3 3 4 6 2" xfId="33299"/>
    <cellStyle name="Normal 6 2 3 3 4 7" xfId="33300"/>
    <cellStyle name="Normal 6 2 3 3 5" xfId="33301"/>
    <cellStyle name="Normal 6 2 3 3 5 2" xfId="33302"/>
    <cellStyle name="Normal 6 2 3 3 5 2 2" xfId="33303"/>
    <cellStyle name="Normal 6 2 3 3 5 2 2 2" xfId="33304"/>
    <cellStyle name="Normal 6 2 3 3 5 2 2 3" xfId="33305"/>
    <cellStyle name="Normal 6 2 3 3 5 2 3" xfId="33306"/>
    <cellStyle name="Normal 6 2 3 3 5 2 4" xfId="33307"/>
    <cellStyle name="Normal 6 2 3 3 5 3" xfId="33308"/>
    <cellStyle name="Normal 6 2 3 3 5 3 2" xfId="33309"/>
    <cellStyle name="Normal 6 2 3 3 5 3 3" xfId="33310"/>
    <cellStyle name="Normal 6 2 3 3 5 4" xfId="33311"/>
    <cellStyle name="Normal 6 2 3 3 5 5" xfId="33312"/>
    <cellStyle name="Normal 6 2 3 3 6" xfId="33313"/>
    <cellStyle name="Normal 6 2 3 3 6 2" xfId="33314"/>
    <cellStyle name="Normal 6 2 3 3 6 2 2" xfId="33315"/>
    <cellStyle name="Normal 6 2 3 3 6 2 3" xfId="33316"/>
    <cellStyle name="Normal 6 2 3 3 6 3" xfId="33317"/>
    <cellStyle name="Normal 6 2 3 3 6 4" xfId="33318"/>
    <cellStyle name="Normal 6 2 3 3 7" xfId="33319"/>
    <cellStyle name="Normal 6 2 3 3 7 2" xfId="33320"/>
    <cellStyle name="Normal 6 2 3 3 7 3" xfId="33321"/>
    <cellStyle name="Normal 6 2 3 3 8" xfId="33322"/>
    <cellStyle name="Normal 6 2 3 3 8 2" xfId="33323"/>
    <cellStyle name="Normal 6 2 3 3 8 3" xfId="33324"/>
    <cellStyle name="Normal 6 2 3 3 9" xfId="33325"/>
    <cellStyle name="Normal 6 2 3 3 9 2" xfId="33326"/>
    <cellStyle name="Normal 6 2 3 3 9 3" xfId="33327"/>
    <cellStyle name="Normal 6 2 3 4" xfId="33328"/>
    <cellStyle name="Normal 6 2 3 4 2" xfId="33329"/>
    <cellStyle name="Normal 6 2 3 4 2 2" xfId="33330"/>
    <cellStyle name="Normal 6 2 3 4 2 2 2" xfId="33331"/>
    <cellStyle name="Normal 6 2 3 4 2 2 2 2" xfId="33332"/>
    <cellStyle name="Normal 6 2 3 4 2 2 2 3" xfId="33333"/>
    <cellStyle name="Normal 6 2 3 4 2 2 3" xfId="33334"/>
    <cellStyle name="Normal 6 2 3 4 2 2 4" xfId="33335"/>
    <cellStyle name="Normal 6 2 3 4 2 3" xfId="33336"/>
    <cellStyle name="Normal 6 2 3 4 2 3 2" xfId="33337"/>
    <cellStyle name="Normal 6 2 3 4 2 3 3" xfId="33338"/>
    <cellStyle name="Normal 6 2 3 4 2 4" xfId="33339"/>
    <cellStyle name="Normal 6 2 3 4 2 5" xfId="33340"/>
    <cellStyle name="Normal 6 2 3 4 3" xfId="33341"/>
    <cellStyle name="Normal 6 2 3 4 3 2" xfId="33342"/>
    <cellStyle name="Normal 6 2 3 4 3 2 2" xfId="33343"/>
    <cellStyle name="Normal 6 2 3 4 3 2 3" xfId="33344"/>
    <cellStyle name="Normal 6 2 3 4 3 3" xfId="33345"/>
    <cellStyle name="Normal 6 2 3 4 3 4" xfId="33346"/>
    <cellStyle name="Normal 6 2 3 4 4" xfId="33347"/>
    <cellStyle name="Normal 6 2 3 4 4 2" xfId="33348"/>
    <cellStyle name="Normal 6 2 3 4 4 3" xfId="33349"/>
    <cellStyle name="Normal 6 2 3 4 5" xfId="33350"/>
    <cellStyle name="Normal 6 2 3 4 5 2" xfId="33351"/>
    <cellStyle name="Normal 6 2 3 4 5 3" xfId="33352"/>
    <cellStyle name="Normal 6 2 3 4 6" xfId="33353"/>
    <cellStyle name="Normal 6 2 3 4 6 2" xfId="33354"/>
    <cellStyle name="Normal 6 2 3 4 6 3" xfId="33355"/>
    <cellStyle name="Normal 6 2 3 4 7" xfId="40880"/>
    <cellStyle name="Normal 6 2 3 5" xfId="33356"/>
    <cellStyle name="Normal 6 2 3 5 2" xfId="33357"/>
    <cellStyle name="Normal 6 2 3 5 2 2" xfId="33358"/>
    <cellStyle name="Normal 6 2 3 5 2 2 2" xfId="33359"/>
    <cellStyle name="Normal 6 2 3 5 2 2 2 2" xfId="33360"/>
    <cellStyle name="Normal 6 2 3 5 2 2 2 3" xfId="33361"/>
    <cellStyle name="Normal 6 2 3 5 2 2 3" xfId="33362"/>
    <cellStyle name="Normal 6 2 3 5 2 2 4" xfId="33363"/>
    <cellStyle name="Normal 6 2 3 5 2 3" xfId="33364"/>
    <cellStyle name="Normal 6 2 3 5 2 3 2" xfId="33365"/>
    <cellStyle name="Normal 6 2 3 5 2 3 3" xfId="33366"/>
    <cellStyle name="Normal 6 2 3 5 2 4" xfId="33367"/>
    <cellStyle name="Normal 6 2 3 5 2 5" xfId="33368"/>
    <cellStyle name="Normal 6 2 3 5 3" xfId="33369"/>
    <cellStyle name="Normal 6 2 3 5 3 2" xfId="33370"/>
    <cellStyle name="Normal 6 2 3 5 3 2 2" xfId="33371"/>
    <cellStyle name="Normal 6 2 3 5 3 2 3" xfId="33372"/>
    <cellStyle name="Normal 6 2 3 5 3 3" xfId="33373"/>
    <cellStyle name="Normal 6 2 3 5 3 4" xfId="33374"/>
    <cellStyle name="Normal 6 2 3 5 4" xfId="33375"/>
    <cellStyle name="Normal 6 2 3 5 4 2" xfId="33376"/>
    <cellStyle name="Normal 6 2 3 5 4 3" xfId="33377"/>
    <cellStyle name="Normal 6 2 3 5 5" xfId="33378"/>
    <cellStyle name="Normal 6 2 3 5 5 2" xfId="33379"/>
    <cellStyle name="Normal 6 2 3 5 5 3" xfId="33380"/>
    <cellStyle name="Normal 6 2 3 5 6" xfId="33381"/>
    <cellStyle name="Normal 6 2 3 5 6 2" xfId="33382"/>
    <cellStyle name="Normal 6 2 3 5 7" xfId="33383"/>
    <cellStyle name="Normal 6 2 3 6" xfId="33384"/>
    <cellStyle name="Normal 6 2 3 6 2" xfId="33385"/>
    <cellStyle name="Normal 6 2 3 6 2 2" xfId="33386"/>
    <cellStyle name="Normal 6 2 3 6 2 2 2" xfId="33387"/>
    <cellStyle name="Normal 6 2 3 6 2 2 2 2" xfId="33388"/>
    <cellStyle name="Normal 6 2 3 6 2 2 2 3" xfId="33389"/>
    <cellStyle name="Normal 6 2 3 6 2 2 3" xfId="33390"/>
    <cellStyle name="Normal 6 2 3 6 2 2 4" xfId="33391"/>
    <cellStyle name="Normal 6 2 3 6 2 3" xfId="33392"/>
    <cellStyle name="Normal 6 2 3 6 2 3 2" xfId="33393"/>
    <cellStyle name="Normal 6 2 3 6 2 3 3" xfId="33394"/>
    <cellStyle name="Normal 6 2 3 6 2 4" xfId="33395"/>
    <cellStyle name="Normal 6 2 3 6 2 5" xfId="33396"/>
    <cellStyle name="Normal 6 2 3 6 3" xfId="33397"/>
    <cellStyle name="Normal 6 2 3 6 3 2" xfId="33398"/>
    <cellStyle name="Normal 6 2 3 6 3 2 2" xfId="33399"/>
    <cellStyle name="Normal 6 2 3 6 3 2 3" xfId="33400"/>
    <cellStyle name="Normal 6 2 3 6 3 3" xfId="33401"/>
    <cellStyle name="Normal 6 2 3 6 3 4" xfId="33402"/>
    <cellStyle name="Normal 6 2 3 6 4" xfId="33403"/>
    <cellStyle name="Normal 6 2 3 6 4 2" xfId="33404"/>
    <cellStyle name="Normal 6 2 3 6 4 3" xfId="33405"/>
    <cellStyle name="Normal 6 2 3 6 5" xfId="33406"/>
    <cellStyle name="Normal 6 2 3 6 5 2" xfId="33407"/>
    <cellStyle name="Normal 6 2 3 6 5 3" xfId="33408"/>
    <cellStyle name="Normal 6 2 3 6 6" xfId="33409"/>
    <cellStyle name="Normal 6 2 3 6 6 2" xfId="33410"/>
    <cellStyle name="Normal 6 2 3 6 7" xfId="33411"/>
    <cellStyle name="Normal 6 2 3 7" xfId="33412"/>
    <cellStyle name="Normal 6 2 3 7 2" xfId="33413"/>
    <cellStyle name="Normal 6 2 3 7 2 2" xfId="33414"/>
    <cellStyle name="Normal 6 2 3 7 2 2 2" xfId="33415"/>
    <cellStyle name="Normal 6 2 3 7 2 2 3" xfId="33416"/>
    <cellStyle name="Normal 6 2 3 7 2 3" xfId="33417"/>
    <cellStyle name="Normal 6 2 3 7 2 4" xfId="33418"/>
    <cellStyle name="Normal 6 2 3 7 3" xfId="33419"/>
    <cellStyle name="Normal 6 2 3 7 3 2" xfId="33420"/>
    <cellStyle name="Normal 6 2 3 7 3 3" xfId="33421"/>
    <cellStyle name="Normal 6 2 3 7 4" xfId="33422"/>
    <cellStyle name="Normal 6 2 3 7 5" xfId="33423"/>
    <cellStyle name="Normal 6 2 3 8" xfId="33424"/>
    <cellStyle name="Normal 6 2 3 8 2" xfId="33425"/>
    <cellStyle name="Normal 6 2 3 8 2 2" xfId="33426"/>
    <cellStyle name="Normal 6 2 3 8 2 3" xfId="33427"/>
    <cellStyle name="Normal 6 2 3 8 3" xfId="33428"/>
    <cellStyle name="Normal 6 2 3 8 4" xfId="33429"/>
    <cellStyle name="Normal 6 2 3 9" xfId="33430"/>
    <cellStyle name="Normal 6 2 3 9 2" xfId="33431"/>
    <cellStyle name="Normal 6 2 3 9 3" xfId="33432"/>
    <cellStyle name="Normal 6 2 4" xfId="33433"/>
    <cellStyle name="Normal 6 2 4 10" xfId="33434"/>
    <cellStyle name="Normal 6 2 4 10 2" xfId="33435"/>
    <cellStyle name="Normal 6 2 4 10 3" xfId="33436"/>
    <cellStyle name="Normal 6 2 4 11" xfId="40881"/>
    <cellStyle name="Normal 6 2 4 2" xfId="33437"/>
    <cellStyle name="Normal 6 2 4 2 10" xfId="40882"/>
    <cellStyle name="Normal 6 2 4 2 2" xfId="33438"/>
    <cellStyle name="Normal 6 2 4 2 2 2" xfId="33439"/>
    <cellStyle name="Normal 6 2 4 2 2 2 2" xfId="33440"/>
    <cellStyle name="Normal 6 2 4 2 2 2 2 2" xfId="33441"/>
    <cellStyle name="Normal 6 2 4 2 2 2 2 2 2" xfId="33442"/>
    <cellStyle name="Normal 6 2 4 2 2 2 2 2 3" xfId="33443"/>
    <cellStyle name="Normal 6 2 4 2 2 2 2 3" xfId="33444"/>
    <cellStyle name="Normal 6 2 4 2 2 2 2 4" xfId="33445"/>
    <cellStyle name="Normal 6 2 4 2 2 2 3" xfId="33446"/>
    <cellStyle name="Normal 6 2 4 2 2 2 3 2" xfId="33447"/>
    <cellStyle name="Normal 6 2 4 2 2 2 3 3" xfId="33448"/>
    <cellStyle name="Normal 6 2 4 2 2 2 4" xfId="33449"/>
    <cellStyle name="Normal 6 2 4 2 2 2 5" xfId="33450"/>
    <cellStyle name="Normal 6 2 4 2 2 3" xfId="33451"/>
    <cellStyle name="Normal 6 2 4 2 2 3 2" xfId="33452"/>
    <cellStyle name="Normal 6 2 4 2 2 3 2 2" xfId="33453"/>
    <cellStyle name="Normal 6 2 4 2 2 3 2 3" xfId="33454"/>
    <cellStyle name="Normal 6 2 4 2 2 3 3" xfId="33455"/>
    <cellStyle name="Normal 6 2 4 2 2 3 4" xfId="33456"/>
    <cellStyle name="Normal 6 2 4 2 2 4" xfId="33457"/>
    <cellStyle name="Normal 6 2 4 2 2 4 2" xfId="33458"/>
    <cellStyle name="Normal 6 2 4 2 2 4 3" xfId="33459"/>
    <cellStyle name="Normal 6 2 4 2 2 5" xfId="33460"/>
    <cellStyle name="Normal 6 2 4 2 2 5 2" xfId="33461"/>
    <cellStyle name="Normal 6 2 4 2 2 5 3" xfId="33462"/>
    <cellStyle name="Normal 6 2 4 2 2 6" xfId="33463"/>
    <cellStyle name="Normal 6 2 4 2 2 6 2" xfId="33464"/>
    <cellStyle name="Normal 6 2 4 2 2 6 3" xfId="33465"/>
    <cellStyle name="Normal 6 2 4 2 2 7" xfId="40883"/>
    <cellStyle name="Normal 6 2 4 2 3" xfId="33466"/>
    <cellStyle name="Normal 6 2 4 2 3 2" xfId="33467"/>
    <cellStyle name="Normal 6 2 4 2 3 2 2" xfId="33468"/>
    <cellStyle name="Normal 6 2 4 2 3 2 2 2" xfId="33469"/>
    <cellStyle name="Normal 6 2 4 2 3 2 2 2 2" xfId="33470"/>
    <cellStyle name="Normal 6 2 4 2 3 2 2 2 3" xfId="33471"/>
    <cellStyle name="Normal 6 2 4 2 3 2 2 3" xfId="33472"/>
    <cellStyle name="Normal 6 2 4 2 3 2 2 4" xfId="33473"/>
    <cellStyle name="Normal 6 2 4 2 3 2 3" xfId="33474"/>
    <cellStyle name="Normal 6 2 4 2 3 2 3 2" xfId="33475"/>
    <cellStyle name="Normal 6 2 4 2 3 2 3 3" xfId="33476"/>
    <cellStyle name="Normal 6 2 4 2 3 2 4" xfId="33477"/>
    <cellStyle name="Normal 6 2 4 2 3 2 5" xfId="33478"/>
    <cellStyle name="Normal 6 2 4 2 3 3" xfId="33479"/>
    <cellStyle name="Normal 6 2 4 2 3 3 2" xfId="33480"/>
    <cellStyle name="Normal 6 2 4 2 3 3 2 2" xfId="33481"/>
    <cellStyle name="Normal 6 2 4 2 3 3 2 3" xfId="33482"/>
    <cellStyle name="Normal 6 2 4 2 3 3 3" xfId="33483"/>
    <cellStyle name="Normal 6 2 4 2 3 3 4" xfId="33484"/>
    <cellStyle name="Normal 6 2 4 2 3 4" xfId="33485"/>
    <cellStyle name="Normal 6 2 4 2 3 4 2" xfId="33486"/>
    <cellStyle name="Normal 6 2 4 2 3 4 3" xfId="33487"/>
    <cellStyle name="Normal 6 2 4 2 3 5" xfId="33488"/>
    <cellStyle name="Normal 6 2 4 2 3 5 2" xfId="33489"/>
    <cellStyle name="Normal 6 2 4 2 3 5 3" xfId="33490"/>
    <cellStyle name="Normal 6 2 4 2 3 6" xfId="33491"/>
    <cellStyle name="Normal 6 2 4 2 3 6 2" xfId="33492"/>
    <cellStyle name="Normal 6 2 4 2 3 7" xfId="33493"/>
    <cellStyle name="Normal 6 2 4 2 4" xfId="33494"/>
    <cellStyle name="Normal 6 2 4 2 4 2" xfId="33495"/>
    <cellStyle name="Normal 6 2 4 2 4 2 2" xfId="33496"/>
    <cellStyle name="Normal 6 2 4 2 4 2 2 2" xfId="33497"/>
    <cellStyle name="Normal 6 2 4 2 4 2 2 2 2" xfId="33498"/>
    <cellStyle name="Normal 6 2 4 2 4 2 2 2 3" xfId="33499"/>
    <cellStyle name="Normal 6 2 4 2 4 2 2 3" xfId="33500"/>
    <cellStyle name="Normal 6 2 4 2 4 2 2 4" xfId="33501"/>
    <cellStyle name="Normal 6 2 4 2 4 2 3" xfId="33502"/>
    <cellStyle name="Normal 6 2 4 2 4 2 3 2" xfId="33503"/>
    <cellStyle name="Normal 6 2 4 2 4 2 3 3" xfId="33504"/>
    <cellStyle name="Normal 6 2 4 2 4 2 4" xfId="33505"/>
    <cellStyle name="Normal 6 2 4 2 4 2 5" xfId="33506"/>
    <cellStyle name="Normal 6 2 4 2 4 3" xfId="33507"/>
    <cellStyle name="Normal 6 2 4 2 4 3 2" xfId="33508"/>
    <cellStyle name="Normal 6 2 4 2 4 3 2 2" xfId="33509"/>
    <cellStyle name="Normal 6 2 4 2 4 3 2 3" xfId="33510"/>
    <cellStyle name="Normal 6 2 4 2 4 3 3" xfId="33511"/>
    <cellStyle name="Normal 6 2 4 2 4 3 4" xfId="33512"/>
    <cellStyle name="Normal 6 2 4 2 4 4" xfId="33513"/>
    <cellStyle name="Normal 6 2 4 2 4 4 2" xfId="33514"/>
    <cellStyle name="Normal 6 2 4 2 4 4 3" xfId="33515"/>
    <cellStyle name="Normal 6 2 4 2 4 5" xfId="33516"/>
    <cellStyle name="Normal 6 2 4 2 4 5 2" xfId="33517"/>
    <cellStyle name="Normal 6 2 4 2 4 5 3" xfId="33518"/>
    <cellStyle name="Normal 6 2 4 2 4 6" xfId="33519"/>
    <cellStyle name="Normal 6 2 4 2 4 6 2" xfId="33520"/>
    <cellStyle name="Normal 6 2 4 2 4 7" xfId="33521"/>
    <cellStyle name="Normal 6 2 4 2 5" xfId="33522"/>
    <cellStyle name="Normal 6 2 4 2 5 2" xfId="33523"/>
    <cellStyle name="Normal 6 2 4 2 5 2 2" xfId="33524"/>
    <cellStyle name="Normal 6 2 4 2 5 2 2 2" xfId="33525"/>
    <cellStyle name="Normal 6 2 4 2 5 2 2 3" xfId="33526"/>
    <cellStyle name="Normal 6 2 4 2 5 2 3" xfId="33527"/>
    <cellStyle name="Normal 6 2 4 2 5 2 4" xfId="33528"/>
    <cellStyle name="Normal 6 2 4 2 5 3" xfId="33529"/>
    <cellStyle name="Normal 6 2 4 2 5 3 2" xfId="33530"/>
    <cellStyle name="Normal 6 2 4 2 5 3 3" xfId="33531"/>
    <cellStyle name="Normal 6 2 4 2 5 4" xfId="33532"/>
    <cellStyle name="Normal 6 2 4 2 5 5" xfId="33533"/>
    <cellStyle name="Normal 6 2 4 2 6" xfId="33534"/>
    <cellStyle name="Normal 6 2 4 2 6 2" xfId="33535"/>
    <cellStyle name="Normal 6 2 4 2 6 2 2" xfId="33536"/>
    <cellStyle name="Normal 6 2 4 2 6 2 3" xfId="33537"/>
    <cellStyle name="Normal 6 2 4 2 6 3" xfId="33538"/>
    <cellStyle name="Normal 6 2 4 2 6 4" xfId="33539"/>
    <cellStyle name="Normal 6 2 4 2 7" xfId="33540"/>
    <cellStyle name="Normal 6 2 4 2 7 2" xfId="33541"/>
    <cellStyle name="Normal 6 2 4 2 7 3" xfId="33542"/>
    <cellStyle name="Normal 6 2 4 2 8" xfId="33543"/>
    <cellStyle name="Normal 6 2 4 2 8 2" xfId="33544"/>
    <cellStyle name="Normal 6 2 4 2 8 3" xfId="33545"/>
    <cellStyle name="Normal 6 2 4 2 9" xfId="33546"/>
    <cellStyle name="Normal 6 2 4 2 9 2" xfId="33547"/>
    <cellStyle name="Normal 6 2 4 2 9 3" xfId="33548"/>
    <cellStyle name="Normal 6 2 4 3" xfId="33549"/>
    <cellStyle name="Normal 6 2 4 3 2" xfId="33550"/>
    <cellStyle name="Normal 6 2 4 3 2 2" xfId="33551"/>
    <cellStyle name="Normal 6 2 4 3 2 2 2" xfId="33552"/>
    <cellStyle name="Normal 6 2 4 3 2 2 2 2" xfId="33553"/>
    <cellStyle name="Normal 6 2 4 3 2 2 2 3" xfId="33554"/>
    <cellStyle name="Normal 6 2 4 3 2 2 3" xfId="33555"/>
    <cellStyle name="Normal 6 2 4 3 2 2 4" xfId="33556"/>
    <cellStyle name="Normal 6 2 4 3 2 3" xfId="33557"/>
    <cellStyle name="Normal 6 2 4 3 2 3 2" xfId="33558"/>
    <cellStyle name="Normal 6 2 4 3 2 3 3" xfId="33559"/>
    <cellStyle name="Normal 6 2 4 3 2 4" xfId="33560"/>
    <cellStyle name="Normal 6 2 4 3 2 5" xfId="33561"/>
    <cellStyle name="Normal 6 2 4 3 3" xfId="33562"/>
    <cellStyle name="Normal 6 2 4 3 3 2" xfId="33563"/>
    <cellStyle name="Normal 6 2 4 3 3 2 2" xfId="33564"/>
    <cellStyle name="Normal 6 2 4 3 3 2 3" xfId="33565"/>
    <cellStyle name="Normal 6 2 4 3 3 3" xfId="33566"/>
    <cellStyle name="Normal 6 2 4 3 3 4" xfId="33567"/>
    <cellStyle name="Normal 6 2 4 3 4" xfId="33568"/>
    <cellStyle name="Normal 6 2 4 3 4 2" xfId="33569"/>
    <cellStyle name="Normal 6 2 4 3 4 3" xfId="33570"/>
    <cellStyle name="Normal 6 2 4 3 5" xfId="33571"/>
    <cellStyle name="Normal 6 2 4 3 5 2" xfId="33572"/>
    <cellStyle name="Normal 6 2 4 3 5 3" xfId="33573"/>
    <cellStyle name="Normal 6 2 4 3 6" xfId="33574"/>
    <cellStyle name="Normal 6 2 4 3 6 2" xfId="33575"/>
    <cellStyle name="Normal 6 2 4 3 6 3" xfId="33576"/>
    <cellStyle name="Normal 6 2 4 3 7" xfId="40884"/>
    <cellStyle name="Normal 6 2 4 4" xfId="33577"/>
    <cellStyle name="Normal 6 2 4 4 2" xfId="33578"/>
    <cellStyle name="Normal 6 2 4 4 2 2" xfId="33579"/>
    <cellStyle name="Normal 6 2 4 4 2 2 2" xfId="33580"/>
    <cellStyle name="Normal 6 2 4 4 2 2 2 2" xfId="33581"/>
    <cellStyle name="Normal 6 2 4 4 2 2 2 3" xfId="33582"/>
    <cellStyle name="Normal 6 2 4 4 2 2 3" xfId="33583"/>
    <cellStyle name="Normal 6 2 4 4 2 2 4" xfId="33584"/>
    <cellStyle name="Normal 6 2 4 4 2 3" xfId="33585"/>
    <cellStyle name="Normal 6 2 4 4 2 3 2" xfId="33586"/>
    <cellStyle name="Normal 6 2 4 4 2 3 3" xfId="33587"/>
    <cellStyle name="Normal 6 2 4 4 2 4" xfId="33588"/>
    <cellStyle name="Normal 6 2 4 4 2 5" xfId="33589"/>
    <cellStyle name="Normal 6 2 4 4 3" xfId="33590"/>
    <cellStyle name="Normal 6 2 4 4 3 2" xfId="33591"/>
    <cellStyle name="Normal 6 2 4 4 3 2 2" xfId="33592"/>
    <cellStyle name="Normal 6 2 4 4 3 2 3" xfId="33593"/>
    <cellStyle name="Normal 6 2 4 4 3 3" xfId="33594"/>
    <cellStyle name="Normal 6 2 4 4 3 4" xfId="33595"/>
    <cellStyle name="Normal 6 2 4 4 4" xfId="33596"/>
    <cellStyle name="Normal 6 2 4 4 4 2" xfId="33597"/>
    <cellStyle name="Normal 6 2 4 4 4 3" xfId="33598"/>
    <cellStyle name="Normal 6 2 4 4 5" xfId="33599"/>
    <cellStyle name="Normal 6 2 4 4 5 2" xfId="33600"/>
    <cellStyle name="Normal 6 2 4 4 5 3" xfId="33601"/>
    <cellStyle name="Normal 6 2 4 4 6" xfId="33602"/>
    <cellStyle name="Normal 6 2 4 4 6 2" xfId="33603"/>
    <cellStyle name="Normal 6 2 4 4 7" xfId="33604"/>
    <cellStyle name="Normal 6 2 4 5" xfId="33605"/>
    <cellStyle name="Normal 6 2 4 5 2" xfId="33606"/>
    <cellStyle name="Normal 6 2 4 5 2 2" xfId="33607"/>
    <cellStyle name="Normal 6 2 4 5 2 2 2" xfId="33608"/>
    <cellStyle name="Normal 6 2 4 5 2 2 2 2" xfId="33609"/>
    <cellStyle name="Normal 6 2 4 5 2 2 2 3" xfId="33610"/>
    <cellStyle name="Normal 6 2 4 5 2 2 3" xfId="33611"/>
    <cellStyle name="Normal 6 2 4 5 2 2 4" xfId="33612"/>
    <cellStyle name="Normal 6 2 4 5 2 3" xfId="33613"/>
    <cellStyle name="Normal 6 2 4 5 2 3 2" xfId="33614"/>
    <cellStyle name="Normal 6 2 4 5 2 3 3" xfId="33615"/>
    <cellStyle name="Normal 6 2 4 5 2 4" xfId="33616"/>
    <cellStyle name="Normal 6 2 4 5 2 5" xfId="33617"/>
    <cellStyle name="Normal 6 2 4 5 3" xfId="33618"/>
    <cellStyle name="Normal 6 2 4 5 3 2" xfId="33619"/>
    <cellStyle name="Normal 6 2 4 5 3 2 2" xfId="33620"/>
    <cellStyle name="Normal 6 2 4 5 3 2 3" xfId="33621"/>
    <cellStyle name="Normal 6 2 4 5 3 3" xfId="33622"/>
    <cellStyle name="Normal 6 2 4 5 3 4" xfId="33623"/>
    <cellStyle name="Normal 6 2 4 5 4" xfId="33624"/>
    <cellStyle name="Normal 6 2 4 5 4 2" xfId="33625"/>
    <cellStyle name="Normal 6 2 4 5 4 3" xfId="33626"/>
    <cellStyle name="Normal 6 2 4 5 5" xfId="33627"/>
    <cellStyle name="Normal 6 2 4 5 5 2" xfId="33628"/>
    <cellStyle name="Normal 6 2 4 5 5 3" xfId="33629"/>
    <cellStyle name="Normal 6 2 4 5 6" xfId="33630"/>
    <cellStyle name="Normal 6 2 4 5 6 2" xfId="33631"/>
    <cellStyle name="Normal 6 2 4 5 7" xfId="33632"/>
    <cellStyle name="Normal 6 2 4 6" xfId="33633"/>
    <cellStyle name="Normal 6 2 4 6 2" xfId="33634"/>
    <cellStyle name="Normal 6 2 4 6 2 2" xfId="33635"/>
    <cellStyle name="Normal 6 2 4 6 2 2 2" xfId="33636"/>
    <cellStyle name="Normal 6 2 4 6 2 2 3" xfId="33637"/>
    <cellStyle name="Normal 6 2 4 6 2 3" xfId="33638"/>
    <cellStyle name="Normal 6 2 4 6 2 4" xfId="33639"/>
    <cellStyle name="Normal 6 2 4 6 3" xfId="33640"/>
    <cellStyle name="Normal 6 2 4 6 3 2" xfId="33641"/>
    <cellStyle name="Normal 6 2 4 6 3 3" xfId="33642"/>
    <cellStyle name="Normal 6 2 4 6 4" xfId="33643"/>
    <cellStyle name="Normal 6 2 4 6 5" xfId="33644"/>
    <cellStyle name="Normal 6 2 4 7" xfId="33645"/>
    <cellStyle name="Normal 6 2 4 7 2" xfId="33646"/>
    <cellStyle name="Normal 6 2 4 7 2 2" xfId="33647"/>
    <cellStyle name="Normal 6 2 4 7 2 3" xfId="33648"/>
    <cellStyle name="Normal 6 2 4 7 3" xfId="33649"/>
    <cellStyle name="Normal 6 2 4 7 4" xfId="33650"/>
    <cellStyle name="Normal 6 2 4 8" xfId="33651"/>
    <cellStyle name="Normal 6 2 4 8 2" xfId="33652"/>
    <cellStyle name="Normal 6 2 4 8 3" xfId="33653"/>
    <cellStyle name="Normal 6 2 4 9" xfId="33654"/>
    <cellStyle name="Normal 6 2 4 9 2" xfId="33655"/>
    <cellStyle name="Normal 6 2 4 9 3" xfId="33656"/>
    <cellStyle name="Normal 6 2 5" xfId="33657"/>
    <cellStyle name="Normal 6 2 5 10" xfId="40885"/>
    <cellStyle name="Normal 6 2 5 2" xfId="33658"/>
    <cellStyle name="Normal 6 2 5 2 2" xfId="33659"/>
    <cellStyle name="Normal 6 2 5 2 2 2" xfId="33660"/>
    <cellStyle name="Normal 6 2 5 2 2 2 2" xfId="33661"/>
    <cellStyle name="Normal 6 2 5 2 2 2 2 2" xfId="33662"/>
    <cellStyle name="Normal 6 2 5 2 2 2 2 3" xfId="33663"/>
    <cellStyle name="Normal 6 2 5 2 2 2 3" xfId="33664"/>
    <cellStyle name="Normal 6 2 5 2 2 2 4" xfId="33665"/>
    <cellStyle name="Normal 6 2 5 2 2 3" xfId="33666"/>
    <cellStyle name="Normal 6 2 5 2 2 3 2" xfId="33667"/>
    <cellStyle name="Normal 6 2 5 2 2 3 3" xfId="33668"/>
    <cellStyle name="Normal 6 2 5 2 2 4" xfId="33669"/>
    <cellStyle name="Normal 6 2 5 2 2 5" xfId="33670"/>
    <cellStyle name="Normal 6 2 5 2 3" xfId="33671"/>
    <cellStyle name="Normal 6 2 5 2 3 2" xfId="33672"/>
    <cellStyle name="Normal 6 2 5 2 3 2 2" xfId="33673"/>
    <cellStyle name="Normal 6 2 5 2 3 2 3" xfId="33674"/>
    <cellStyle name="Normal 6 2 5 2 3 3" xfId="33675"/>
    <cellStyle name="Normal 6 2 5 2 3 4" xfId="33676"/>
    <cellStyle name="Normal 6 2 5 2 4" xfId="33677"/>
    <cellStyle name="Normal 6 2 5 2 4 2" xfId="33678"/>
    <cellStyle name="Normal 6 2 5 2 4 3" xfId="33679"/>
    <cellStyle name="Normal 6 2 5 2 5" xfId="33680"/>
    <cellStyle name="Normal 6 2 5 2 5 2" xfId="33681"/>
    <cellStyle name="Normal 6 2 5 2 5 3" xfId="33682"/>
    <cellStyle name="Normal 6 2 5 2 6" xfId="33683"/>
    <cellStyle name="Normal 6 2 5 2 6 2" xfId="33684"/>
    <cellStyle name="Normal 6 2 5 2 6 3" xfId="33685"/>
    <cellStyle name="Normal 6 2 5 2 7" xfId="40886"/>
    <cellStyle name="Normal 6 2 5 3" xfId="33686"/>
    <cellStyle name="Normal 6 2 5 3 2" xfId="33687"/>
    <cellStyle name="Normal 6 2 5 3 2 2" xfId="33688"/>
    <cellStyle name="Normal 6 2 5 3 2 2 2" xfId="33689"/>
    <cellStyle name="Normal 6 2 5 3 2 2 2 2" xfId="33690"/>
    <cellStyle name="Normal 6 2 5 3 2 2 2 3" xfId="33691"/>
    <cellStyle name="Normal 6 2 5 3 2 2 3" xfId="33692"/>
    <cellStyle name="Normal 6 2 5 3 2 2 4" xfId="33693"/>
    <cellStyle name="Normal 6 2 5 3 2 3" xfId="33694"/>
    <cellStyle name="Normal 6 2 5 3 2 3 2" xfId="33695"/>
    <cellStyle name="Normal 6 2 5 3 2 3 3" xfId="33696"/>
    <cellStyle name="Normal 6 2 5 3 2 4" xfId="33697"/>
    <cellStyle name="Normal 6 2 5 3 2 5" xfId="33698"/>
    <cellStyle name="Normal 6 2 5 3 3" xfId="33699"/>
    <cellStyle name="Normal 6 2 5 3 3 2" xfId="33700"/>
    <cellStyle name="Normal 6 2 5 3 3 2 2" xfId="33701"/>
    <cellStyle name="Normal 6 2 5 3 3 2 3" xfId="33702"/>
    <cellStyle name="Normal 6 2 5 3 3 3" xfId="33703"/>
    <cellStyle name="Normal 6 2 5 3 3 4" xfId="33704"/>
    <cellStyle name="Normal 6 2 5 3 4" xfId="33705"/>
    <cellStyle name="Normal 6 2 5 3 4 2" xfId="33706"/>
    <cellStyle name="Normal 6 2 5 3 4 3" xfId="33707"/>
    <cellStyle name="Normal 6 2 5 3 5" xfId="33708"/>
    <cellStyle name="Normal 6 2 5 3 5 2" xfId="33709"/>
    <cellStyle name="Normal 6 2 5 3 5 3" xfId="33710"/>
    <cellStyle name="Normal 6 2 5 3 6" xfId="33711"/>
    <cellStyle name="Normal 6 2 5 3 6 2" xfId="33712"/>
    <cellStyle name="Normal 6 2 5 3 7" xfId="33713"/>
    <cellStyle name="Normal 6 2 5 4" xfId="33714"/>
    <cellStyle name="Normal 6 2 5 4 2" xfId="33715"/>
    <cellStyle name="Normal 6 2 5 4 2 2" xfId="33716"/>
    <cellStyle name="Normal 6 2 5 4 2 2 2" xfId="33717"/>
    <cellStyle name="Normal 6 2 5 4 2 2 2 2" xfId="33718"/>
    <cellStyle name="Normal 6 2 5 4 2 2 2 3" xfId="33719"/>
    <cellStyle name="Normal 6 2 5 4 2 2 3" xfId="33720"/>
    <cellStyle name="Normal 6 2 5 4 2 2 4" xfId="33721"/>
    <cellStyle name="Normal 6 2 5 4 2 3" xfId="33722"/>
    <cellStyle name="Normal 6 2 5 4 2 3 2" xfId="33723"/>
    <cellStyle name="Normal 6 2 5 4 2 3 3" xfId="33724"/>
    <cellStyle name="Normal 6 2 5 4 2 4" xfId="33725"/>
    <cellStyle name="Normal 6 2 5 4 2 5" xfId="33726"/>
    <cellStyle name="Normal 6 2 5 4 3" xfId="33727"/>
    <cellStyle name="Normal 6 2 5 4 3 2" xfId="33728"/>
    <cellStyle name="Normal 6 2 5 4 3 2 2" xfId="33729"/>
    <cellStyle name="Normal 6 2 5 4 3 2 3" xfId="33730"/>
    <cellStyle name="Normal 6 2 5 4 3 3" xfId="33731"/>
    <cellStyle name="Normal 6 2 5 4 3 4" xfId="33732"/>
    <cellStyle name="Normal 6 2 5 4 4" xfId="33733"/>
    <cellStyle name="Normal 6 2 5 4 4 2" xfId="33734"/>
    <cellStyle name="Normal 6 2 5 4 4 3" xfId="33735"/>
    <cellStyle name="Normal 6 2 5 4 5" xfId="33736"/>
    <cellStyle name="Normal 6 2 5 4 5 2" xfId="33737"/>
    <cellStyle name="Normal 6 2 5 4 5 3" xfId="33738"/>
    <cellStyle name="Normal 6 2 5 4 6" xfId="33739"/>
    <cellStyle name="Normal 6 2 5 4 6 2" xfId="33740"/>
    <cellStyle name="Normal 6 2 5 4 7" xfId="33741"/>
    <cellStyle name="Normal 6 2 5 5" xfId="33742"/>
    <cellStyle name="Normal 6 2 5 5 2" xfId="33743"/>
    <cellStyle name="Normal 6 2 5 5 2 2" xfId="33744"/>
    <cellStyle name="Normal 6 2 5 5 2 2 2" xfId="33745"/>
    <cellStyle name="Normal 6 2 5 5 2 2 3" xfId="33746"/>
    <cellStyle name="Normal 6 2 5 5 2 3" xfId="33747"/>
    <cellStyle name="Normal 6 2 5 5 2 4" xfId="33748"/>
    <cellStyle name="Normal 6 2 5 5 3" xfId="33749"/>
    <cellStyle name="Normal 6 2 5 5 3 2" xfId="33750"/>
    <cellStyle name="Normal 6 2 5 5 3 3" xfId="33751"/>
    <cellStyle name="Normal 6 2 5 5 4" xfId="33752"/>
    <cellStyle name="Normal 6 2 5 5 5" xfId="33753"/>
    <cellStyle name="Normal 6 2 5 6" xfId="33754"/>
    <cellStyle name="Normal 6 2 5 6 2" xfId="33755"/>
    <cellStyle name="Normal 6 2 5 6 2 2" xfId="33756"/>
    <cellStyle name="Normal 6 2 5 6 2 3" xfId="33757"/>
    <cellStyle name="Normal 6 2 5 6 3" xfId="33758"/>
    <cellStyle name="Normal 6 2 5 6 4" xfId="33759"/>
    <cellStyle name="Normal 6 2 5 7" xfId="33760"/>
    <cellStyle name="Normal 6 2 5 7 2" xfId="33761"/>
    <cellStyle name="Normal 6 2 5 7 3" xfId="33762"/>
    <cellStyle name="Normal 6 2 5 8" xfId="33763"/>
    <cellStyle name="Normal 6 2 5 8 2" xfId="33764"/>
    <cellStyle name="Normal 6 2 5 8 3" xfId="33765"/>
    <cellStyle name="Normal 6 2 5 9" xfId="33766"/>
    <cellStyle name="Normal 6 2 5 9 2" xfId="33767"/>
    <cellStyle name="Normal 6 2 5 9 3" xfId="33768"/>
    <cellStyle name="Normal 6 2 6" xfId="33769"/>
    <cellStyle name="Normal 6 2 6 10" xfId="40887"/>
    <cellStyle name="Normal 6 2 6 2" xfId="33770"/>
    <cellStyle name="Normal 6 2 6 2 2" xfId="33771"/>
    <cellStyle name="Normal 6 2 6 2 2 2" xfId="33772"/>
    <cellStyle name="Normal 6 2 6 2 2 2 2" xfId="33773"/>
    <cellStyle name="Normal 6 2 6 2 2 2 2 2" xfId="33774"/>
    <cellStyle name="Normal 6 2 6 2 2 2 2 3" xfId="33775"/>
    <cellStyle name="Normal 6 2 6 2 2 2 3" xfId="33776"/>
    <cellStyle name="Normal 6 2 6 2 2 2 4" xfId="33777"/>
    <cellStyle name="Normal 6 2 6 2 2 3" xfId="33778"/>
    <cellStyle name="Normal 6 2 6 2 2 3 2" xfId="33779"/>
    <cellStyle name="Normal 6 2 6 2 2 3 3" xfId="33780"/>
    <cellStyle name="Normal 6 2 6 2 2 4" xfId="33781"/>
    <cellStyle name="Normal 6 2 6 2 2 5" xfId="33782"/>
    <cellStyle name="Normal 6 2 6 2 3" xfId="33783"/>
    <cellStyle name="Normal 6 2 6 2 3 2" xfId="33784"/>
    <cellStyle name="Normal 6 2 6 2 3 2 2" xfId="33785"/>
    <cellStyle name="Normal 6 2 6 2 3 2 3" xfId="33786"/>
    <cellStyle name="Normal 6 2 6 2 3 3" xfId="33787"/>
    <cellStyle name="Normal 6 2 6 2 3 4" xfId="33788"/>
    <cellStyle name="Normal 6 2 6 2 4" xfId="33789"/>
    <cellStyle name="Normal 6 2 6 2 4 2" xfId="33790"/>
    <cellStyle name="Normal 6 2 6 2 4 3" xfId="33791"/>
    <cellStyle name="Normal 6 2 6 2 5" xfId="33792"/>
    <cellStyle name="Normal 6 2 6 2 5 2" xfId="33793"/>
    <cellStyle name="Normal 6 2 6 2 5 3" xfId="33794"/>
    <cellStyle name="Normal 6 2 6 2 6" xfId="33795"/>
    <cellStyle name="Normal 6 2 6 2 6 2" xfId="33796"/>
    <cellStyle name="Normal 6 2 6 2 7" xfId="33797"/>
    <cellStyle name="Normal 6 2 6 3" xfId="33798"/>
    <cellStyle name="Normal 6 2 6 3 2" xfId="33799"/>
    <cellStyle name="Normal 6 2 6 3 2 2" xfId="33800"/>
    <cellStyle name="Normal 6 2 6 3 2 2 2" xfId="33801"/>
    <cellStyle name="Normal 6 2 6 3 2 2 2 2" xfId="33802"/>
    <cellStyle name="Normal 6 2 6 3 2 2 2 3" xfId="33803"/>
    <cellStyle name="Normal 6 2 6 3 2 2 3" xfId="33804"/>
    <cellStyle name="Normal 6 2 6 3 2 2 4" xfId="33805"/>
    <cellStyle name="Normal 6 2 6 3 2 3" xfId="33806"/>
    <cellStyle name="Normal 6 2 6 3 2 3 2" xfId="33807"/>
    <cellStyle name="Normal 6 2 6 3 2 3 3" xfId="33808"/>
    <cellStyle name="Normal 6 2 6 3 2 4" xfId="33809"/>
    <cellStyle name="Normal 6 2 6 3 2 5" xfId="33810"/>
    <cellStyle name="Normal 6 2 6 3 3" xfId="33811"/>
    <cellStyle name="Normal 6 2 6 3 3 2" xfId="33812"/>
    <cellStyle name="Normal 6 2 6 3 3 2 2" xfId="33813"/>
    <cellStyle name="Normal 6 2 6 3 3 2 3" xfId="33814"/>
    <cellStyle name="Normal 6 2 6 3 3 3" xfId="33815"/>
    <cellStyle name="Normal 6 2 6 3 3 4" xfId="33816"/>
    <cellStyle name="Normal 6 2 6 3 4" xfId="33817"/>
    <cellStyle name="Normal 6 2 6 3 4 2" xfId="33818"/>
    <cellStyle name="Normal 6 2 6 3 4 3" xfId="33819"/>
    <cellStyle name="Normal 6 2 6 3 5" xfId="33820"/>
    <cellStyle name="Normal 6 2 6 3 5 2" xfId="33821"/>
    <cellStyle name="Normal 6 2 6 3 5 3" xfId="33822"/>
    <cellStyle name="Normal 6 2 6 3 6" xfId="33823"/>
    <cellStyle name="Normal 6 2 6 3 6 2" xfId="33824"/>
    <cellStyle name="Normal 6 2 6 3 7" xfId="33825"/>
    <cellStyle name="Normal 6 2 6 4" xfId="33826"/>
    <cellStyle name="Normal 6 2 6 4 2" xfId="33827"/>
    <cellStyle name="Normal 6 2 6 4 2 2" xfId="33828"/>
    <cellStyle name="Normal 6 2 6 4 2 2 2" xfId="33829"/>
    <cellStyle name="Normal 6 2 6 4 2 2 2 2" xfId="33830"/>
    <cellStyle name="Normal 6 2 6 4 2 2 2 3" xfId="33831"/>
    <cellStyle name="Normal 6 2 6 4 2 2 3" xfId="33832"/>
    <cellStyle name="Normal 6 2 6 4 2 2 4" xfId="33833"/>
    <cellStyle name="Normal 6 2 6 4 2 3" xfId="33834"/>
    <cellStyle name="Normal 6 2 6 4 2 3 2" xfId="33835"/>
    <cellStyle name="Normal 6 2 6 4 2 3 3" xfId="33836"/>
    <cellStyle name="Normal 6 2 6 4 2 4" xfId="33837"/>
    <cellStyle name="Normal 6 2 6 4 2 5" xfId="33838"/>
    <cellStyle name="Normal 6 2 6 4 3" xfId="33839"/>
    <cellStyle name="Normal 6 2 6 4 3 2" xfId="33840"/>
    <cellStyle name="Normal 6 2 6 4 3 2 2" xfId="33841"/>
    <cellStyle name="Normal 6 2 6 4 3 2 3" xfId="33842"/>
    <cellStyle name="Normal 6 2 6 4 3 3" xfId="33843"/>
    <cellStyle name="Normal 6 2 6 4 3 4" xfId="33844"/>
    <cellStyle name="Normal 6 2 6 4 4" xfId="33845"/>
    <cellStyle name="Normal 6 2 6 4 4 2" xfId="33846"/>
    <cellStyle name="Normal 6 2 6 4 4 3" xfId="33847"/>
    <cellStyle name="Normal 6 2 6 4 5" xfId="33848"/>
    <cellStyle name="Normal 6 2 6 4 5 2" xfId="33849"/>
    <cellStyle name="Normal 6 2 6 4 5 3" xfId="33850"/>
    <cellStyle name="Normal 6 2 6 4 6" xfId="33851"/>
    <cellStyle name="Normal 6 2 6 4 6 2" xfId="33852"/>
    <cellStyle name="Normal 6 2 6 4 7" xfId="33853"/>
    <cellStyle name="Normal 6 2 6 5" xfId="33854"/>
    <cellStyle name="Normal 6 2 6 5 2" xfId="33855"/>
    <cellStyle name="Normal 6 2 6 5 2 2" xfId="33856"/>
    <cellStyle name="Normal 6 2 6 5 2 2 2" xfId="33857"/>
    <cellStyle name="Normal 6 2 6 5 2 2 3" xfId="33858"/>
    <cellStyle name="Normal 6 2 6 5 2 3" xfId="33859"/>
    <cellStyle name="Normal 6 2 6 5 2 4" xfId="33860"/>
    <cellStyle name="Normal 6 2 6 5 3" xfId="33861"/>
    <cellStyle name="Normal 6 2 6 5 3 2" xfId="33862"/>
    <cellStyle name="Normal 6 2 6 5 3 3" xfId="33863"/>
    <cellStyle name="Normal 6 2 6 5 4" xfId="33864"/>
    <cellStyle name="Normal 6 2 6 5 5" xfId="33865"/>
    <cellStyle name="Normal 6 2 6 6" xfId="33866"/>
    <cellStyle name="Normal 6 2 6 6 2" xfId="33867"/>
    <cellStyle name="Normal 6 2 6 6 2 2" xfId="33868"/>
    <cellStyle name="Normal 6 2 6 6 2 3" xfId="33869"/>
    <cellStyle name="Normal 6 2 6 6 3" xfId="33870"/>
    <cellStyle name="Normal 6 2 6 6 4" xfId="33871"/>
    <cellStyle name="Normal 6 2 6 7" xfId="33872"/>
    <cellStyle name="Normal 6 2 6 7 2" xfId="33873"/>
    <cellStyle name="Normal 6 2 6 7 3" xfId="33874"/>
    <cellStyle name="Normal 6 2 6 8" xfId="33875"/>
    <cellStyle name="Normal 6 2 6 8 2" xfId="33876"/>
    <cellStyle name="Normal 6 2 6 8 3" xfId="33877"/>
    <cellStyle name="Normal 6 2 6 9" xfId="33878"/>
    <cellStyle name="Normal 6 2 6 9 2" xfId="33879"/>
    <cellStyle name="Normal 6 2 6 9 3" xfId="33880"/>
    <cellStyle name="Normal 6 2 7" xfId="33881"/>
    <cellStyle name="Normal 6 2 7 2" xfId="33882"/>
    <cellStyle name="Normal 6 2 7 2 2" xfId="33883"/>
    <cellStyle name="Normal 6 2 7 2 2 2" xfId="33884"/>
    <cellStyle name="Normal 6 2 7 2 2 2 2" xfId="33885"/>
    <cellStyle name="Normal 6 2 7 2 2 2 3" xfId="33886"/>
    <cellStyle name="Normal 6 2 7 2 2 3" xfId="33887"/>
    <cellStyle name="Normal 6 2 7 2 2 4" xfId="33888"/>
    <cellStyle name="Normal 6 2 7 2 3" xfId="33889"/>
    <cellStyle name="Normal 6 2 7 2 3 2" xfId="33890"/>
    <cellStyle name="Normal 6 2 7 2 3 3" xfId="33891"/>
    <cellStyle name="Normal 6 2 7 2 4" xfId="33892"/>
    <cellStyle name="Normal 6 2 7 2 5" xfId="33893"/>
    <cellStyle name="Normal 6 2 7 3" xfId="33894"/>
    <cellStyle name="Normal 6 2 7 3 2" xfId="33895"/>
    <cellStyle name="Normal 6 2 7 3 2 2" xfId="33896"/>
    <cellStyle name="Normal 6 2 7 3 2 3" xfId="33897"/>
    <cellStyle name="Normal 6 2 7 3 3" xfId="33898"/>
    <cellStyle name="Normal 6 2 7 3 4" xfId="33899"/>
    <cellStyle name="Normal 6 2 7 4" xfId="33900"/>
    <cellStyle name="Normal 6 2 7 4 2" xfId="33901"/>
    <cellStyle name="Normal 6 2 7 4 3" xfId="33902"/>
    <cellStyle name="Normal 6 2 7 5" xfId="33903"/>
    <cellStyle name="Normal 6 2 7 5 2" xfId="33904"/>
    <cellStyle name="Normal 6 2 7 5 3" xfId="33905"/>
    <cellStyle name="Normal 6 2 7 6" xfId="33906"/>
    <cellStyle name="Normal 6 2 7 6 2" xfId="33907"/>
    <cellStyle name="Normal 6 2 7 6 3" xfId="33908"/>
    <cellStyle name="Normal 6 2 7 7" xfId="40888"/>
    <cellStyle name="Normal 6 2 8" xfId="33909"/>
    <cellStyle name="Normal 6 2 8 2" xfId="33910"/>
    <cellStyle name="Normal 6 2 8 2 2" xfId="33911"/>
    <cellStyle name="Normal 6 2 8 2 2 2" xfId="33912"/>
    <cellStyle name="Normal 6 2 8 2 2 2 2" xfId="33913"/>
    <cellStyle name="Normal 6 2 8 2 2 2 3" xfId="33914"/>
    <cellStyle name="Normal 6 2 8 2 2 3" xfId="33915"/>
    <cellStyle name="Normal 6 2 8 2 2 4" xfId="33916"/>
    <cellStyle name="Normal 6 2 8 2 3" xfId="33917"/>
    <cellStyle name="Normal 6 2 8 2 3 2" xfId="33918"/>
    <cellStyle name="Normal 6 2 8 2 3 3" xfId="33919"/>
    <cellStyle name="Normal 6 2 8 2 4" xfId="33920"/>
    <cellStyle name="Normal 6 2 8 2 5" xfId="33921"/>
    <cellStyle name="Normal 6 2 8 3" xfId="33922"/>
    <cellStyle name="Normal 6 2 8 3 2" xfId="33923"/>
    <cellStyle name="Normal 6 2 8 3 2 2" xfId="33924"/>
    <cellStyle name="Normal 6 2 8 3 2 3" xfId="33925"/>
    <cellStyle name="Normal 6 2 8 3 3" xfId="33926"/>
    <cellStyle name="Normal 6 2 8 3 4" xfId="33927"/>
    <cellStyle name="Normal 6 2 8 4" xfId="33928"/>
    <cellStyle name="Normal 6 2 8 4 2" xfId="33929"/>
    <cellStyle name="Normal 6 2 8 4 3" xfId="33930"/>
    <cellStyle name="Normal 6 2 8 5" xfId="33931"/>
    <cellStyle name="Normal 6 2 8 5 2" xfId="33932"/>
    <cellStyle name="Normal 6 2 8 5 3" xfId="33933"/>
    <cellStyle name="Normal 6 2 8 6" xfId="33934"/>
    <cellStyle name="Normal 6 2 8 6 2" xfId="33935"/>
    <cellStyle name="Normal 6 2 8 6 3" xfId="33936"/>
    <cellStyle name="Normal 6 2 8 7" xfId="40889"/>
    <cellStyle name="Normal 6 2 9" xfId="33937"/>
    <cellStyle name="Normal 6 2 9 2" xfId="33938"/>
    <cellStyle name="Normal 6 2 9 2 2" xfId="33939"/>
    <cellStyle name="Normal 6 2 9 2 2 2" xfId="33940"/>
    <cellStyle name="Normal 6 2 9 2 2 2 2" xfId="33941"/>
    <cellStyle name="Normal 6 2 9 2 2 2 3" xfId="33942"/>
    <cellStyle name="Normal 6 2 9 2 2 3" xfId="33943"/>
    <cellStyle name="Normal 6 2 9 2 2 4" xfId="33944"/>
    <cellStyle name="Normal 6 2 9 2 3" xfId="33945"/>
    <cellStyle name="Normal 6 2 9 2 3 2" xfId="33946"/>
    <cellStyle name="Normal 6 2 9 2 3 3" xfId="33947"/>
    <cellStyle name="Normal 6 2 9 2 4" xfId="33948"/>
    <cellStyle name="Normal 6 2 9 2 5" xfId="33949"/>
    <cellStyle name="Normal 6 2 9 3" xfId="33950"/>
    <cellStyle name="Normal 6 2 9 3 2" xfId="33951"/>
    <cellStyle name="Normal 6 2 9 3 2 2" xfId="33952"/>
    <cellStyle name="Normal 6 2 9 3 2 3" xfId="33953"/>
    <cellStyle name="Normal 6 2 9 3 3" xfId="33954"/>
    <cellStyle name="Normal 6 2 9 3 4" xfId="33955"/>
    <cellStyle name="Normal 6 2 9 4" xfId="33956"/>
    <cellStyle name="Normal 6 2 9 4 2" xfId="33957"/>
    <cellStyle name="Normal 6 2 9 4 3" xfId="33958"/>
    <cellStyle name="Normal 6 2 9 5" xfId="33959"/>
    <cellStyle name="Normal 6 2 9 5 2" xfId="33960"/>
    <cellStyle name="Normal 6 2 9 5 3" xfId="33961"/>
    <cellStyle name="Normal 6 2 9 6" xfId="33962"/>
    <cellStyle name="Normal 6 2 9 6 2" xfId="33963"/>
    <cellStyle name="Normal 6 2 9 7" xfId="33964"/>
    <cellStyle name="Normal 6 3" xfId="33965"/>
    <cellStyle name="Normal 6 3 10" xfId="33966"/>
    <cellStyle name="Normal 6 3 10 2" xfId="33967"/>
    <cellStyle name="Normal 6 3 10 2 2" xfId="33968"/>
    <cellStyle name="Normal 6 3 10 2 3" xfId="33969"/>
    <cellStyle name="Normal 6 3 10 3" xfId="33970"/>
    <cellStyle name="Normal 6 3 10 4" xfId="33971"/>
    <cellStyle name="Normal 6 3 11" xfId="33972"/>
    <cellStyle name="Normal 6 3 11 2" xfId="33973"/>
    <cellStyle name="Normal 6 3 11 3" xfId="33974"/>
    <cellStyle name="Normal 6 3 12" xfId="33975"/>
    <cellStyle name="Normal 6 3 12 2" xfId="33976"/>
    <cellStyle name="Normal 6 3 12 3" xfId="33977"/>
    <cellStyle name="Normal 6 3 13" xfId="33978"/>
    <cellStyle name="Normal 6 3 13 2" xfId="33979"/>
    <cellStyle name="Normal 6 3 13 3" xfId="33980"/>
    <cellStyle name="Normal 6 3 14" xfId="40890"/>
    <cellStyle name="Normal 6 3 2" xfId="33981"/>
    <cellStyle name="Normal 6 3 2 10" xfId="33982"/>
    <cellStyle name="Normal 6 3 2 10 2" xfId="33983"/>
    <cellStyle name="Normal 6 3 2 10 3" xfId="33984"/>
    <cellStyle name="Normal 6 3 2 11" xfId="33985"/>
    <cellStyle name="Normal 6 3 2 11 2" xfId="33986"/>
    <cellStyle name="Normal 6 3 2 11 3" xfId="33987"/>
    <cellStyle name="Normal 6 3 2 12" xfId="40891"/>
    <cellStyle name="Normal 6 3 2 2" xfId="33988"/>
    <cellStyle name="Normal 6 3 2 2 10" xfId="33989"/>
    <cellStyle name="Normal 6 3 2 2 10 2" xfId="33990"/>
    <cellStyle name="Normal 6 3 2 2 10 3" xfId="33991"/>
    <cellStyle name="Normal 6 3 2 2 11" xfId="40892"/>
    <cellStyle name="Normal 6 3 2 2 2" xfId="33992"/>
    <cellStyle name="Normal 6 3 2 2 2 10" xfId="40893"/>
    <cellStyle name="Normal 6 3 2 2 2 2" xfId="33993"/>
    <cellStyle name="Normal 6 3 2 2 2 2 2" xfId="33994"/>
    <cellStyle name="Normal 6 3 2 2 2 2 2 2" xfId="33995"/>
    <cellStyle name="Normal 6 3 2 2 2 2 2 2 2" xfId="33996"/>
    <cellStyle name="Normal 6 3 2 2 2 2 2 2 2 2" xfId="33997"/>
    <cellStyle name="Normal 6 3 2 2 2 2 2 2 2 3" xfId="33998"/>
    <cellStyle name="Normal 6 3 2 2 2 2 2 2 3" xfId="33999"/>
    <cellStyle name="Normal 6 3 2 2 2 2 2 2 4" xfId="34000"/>
    <cellStyle name="Normal 6 3 2 2 2 2 2 3" xfId="34001"/>
    <cellStyle name="Normal 6 3 2 2 2 2 2 3 2" xfId="34002"/>
    <cellStyle name="Normal 6 3 2 2 2 2 2 3 3" xfId="34003"/>
    <cellStyle name="Normal 6 3 2 2 2 2 2 4" xfId="34004"/>
    <cellStyle name="Normal 6 3 2 2 2 2 2 5" xfId="34005"/>
    <cellStyle name="Normal 6 3 2 2 2 2 3" xfId="34006"/>
    <cellStyle name="Normal 6 3 2 2 2 2 3 2" xfId="34007"/>
    <cellStyle name="Normal 6 3 2 2 2 2 3 2 2" xfId="34008"/>
    <cellStyle name="Normal 6 3 2 2 2 2 3 2 3" xfId="34009"/>
    <cellStyle name="Normal 6 3 2 2 2 2 3 3" xfId="34010"/>
    <cellStyle name="Normal 6 3 2 2 2 2 3 4" xfId="34011"/>
    <cellStyle name="Normal 6 3 2 2 2 2 4" xfId="34012"/>
    <cellStyle name="Normal 6 3 2 2 2 2 4 2" xfId="34013"/>
    <cellStyle name="Normal 6 3 2 2 2 2 4 3" xfId="34014"/>
    <cellStyle name="Normal 6 3 2 2 2 2 5" xfId="34015"/>
    <cellStyle name="Normal 6 3 2 2 2 2 5 2" xfId="34016"/>
    <cellStyle name="Normal 6 3 2 2 2 2 5 3" xfId="34017"/>
    <cellStyle name="Normal 6 3 2 2 2 2 6" xfId="34018"/>
    <cellStyle name="Normal 6 3 2 2 2 2 6 2" xfId="34019"/>
    <cellStyle name="Normal 6 3 2 2 2 2 6 3" xfId="34020"/>
    <cellStyle name="Normal 6 3 2 2 2 2 7" xfId="40894"/>
    <cellStyle name="Normal 6 3 2 2 2 3" xfId="34021"/>
    <cellStyle name="Normal 6 3 2 2 2 3 2" xfId="34022"/>
    <cellStyle name="Normal 6 3 2 2 2 3 2 2" xfId="34023"/>
    <cellStyle name="Normal 6 3 2 2 2 3 2 2 2" xfId="34024"/>
    <cellStyle name="Normal 6 3 2 2 2 3 2 2 2 2" xfId="34025"/>
    <cellStyle name="Normal 6 3 2 2 2 3 2 2 2 3" xfId="34026"/>
    <cellStyle name="Normal 6 3 2 2 2 3 2 2 3" xfId="34027"/>
    <cellStyle name="Normal 6 3 2 2 2 3 2 2 4" xfId="34028"/>
    <cellStyle name="Normal 6 3 2 2 2 3 2 3" xfId="34029"/>
    <cellStyle name="Normal 6 3 2 2 2 3 2 3 2" xfId="34030"/>
    <cellStyle name="Normal 6 3 2 2 2 3 2 3 3" xfId="34031"/>
    <cellStyle name="Normal 6 3 2 2 2 3 2 4" xfId="34032"/>
    <cellStyle name="Normal 6 3 2 2 2 3 2 5" xfId="34033"/>
    <cellStyle name="Normal 6 3 2 2 2 3 3" xfId="34034"/>
    <cellStyle name="Normal 6 3 2 2 2 3 3 2" xfId="34035"/>
    <cellStyle name="Normal 6 3 2 2 2 3 3 2 2" xfId="34036"/>
    <cellStyle name="Normal 6 3 2 2 2 3 3 2 3" xfId="34037"/>
    <cellStyle name="Normal 6 3 2 2 2 3 3 3" xfId="34038"/>
    <cellStyle name="Normal 6 3 2 2 2 3 3 4" xfId="34039"/>
    <cellStyle name="Normal 6 3 2 2 2 3 4" xfId="34040"/>
    <cellStyle name="Normal 6 3 2 2 2 3 4 2" xfId="34041"/>
    <cellStyle name="Normal 6 3 2 2 2 3 4 3" xfId="34042"/>
    <cellStyle name="Normal 6 3 2 2 2 3 5" xfId="34043"/>
    <cellStyle name="Normal 6 3 2 2 2 3 5 2" xfId="34044"/>
    <cellStyle name="Normal 6 3 2 2 2 3 5 3" xfId="34045"/>
    <cellStyle name="Normal 6 3 2 2 2 3 6" xfId="34046"/>
    <cellStyle name="Normal 6 3 2 2 2 3 6 2" xfId="34047"/>
    <cellStyle name="Normal 6 3 2 2 2 3 7" xfId="34048"/>
    <cellStyle name="Normal 6 3 2 2 2 4" xfId="34049"/>
    <cellStyle name="Normal 6 3 2 2 2 4 2" xfId="34050"/>
    <cellStyle name="Normal 6 3 2 2 2 4 2 2" xfId="34051"/>
    <cellStyle name="Normal 6 3 2 2 2 4 2 2 2" xfId="34052"/>
    <cellStyle name="Normal 6 3 2 2 2 4 2 2 2 2" xfId="34053"/>
    <cellStyle name="Normal 6 3 2 2 2 4 2 2 2 3" xfId="34054"/>
    <cellStyle name="Normal 6 3 2 2 2 4 2 2 3" xfId="34055"/>
    <cellStyle name="Normal 6 3 2 2 2 4 2 2 4" xfId="34056"/>
    <cellStyle name="Normal 6 3 2 2 2 4 2 3" xfId="34057"/>
    <cellStyle name="Normal 6 3 2 2 2 4 2 3 2" xfId="34058"/>
    <cellStyle name="Normal 6 3 2 2 2 4 2 3 3" xfId="34059"/>
    <cellStyle name="Normal 6 3 2 2 2 4 2 4" xfId="34060"/>
    <cellStyle name="Normal 6 3 2 2 2 4 2 5" xfId="34061"/>
    <cellStyle name="Normal 6 3 2 2 2 4 3" xfId="34062"/>
    <cellStyle name="Normal 6 3 2 2 2 4 3 2" xfId="34063"/>
    <cellStyle name="Normal 6 3 2 2 2 4 3 2 2" xfId="34064"/>
    <cellStyle name="Normal 6 3 2 2 2 4 3 2 3" xfId="34065"/>
    <cellStyle name="Normal 6 3 2 2 2 4 3 3" xfId="34066"/>
    <cellStyle name="Normal 6 3 2 2 2 4 3 4" xfId="34067"/>
    <cellStyle name="Normal 6 3 2 2 2 4 4" xfId="34068"/>
    <cellStyle name="Normal 6 3 2 2 2 4 4 2" xfId="34069"/>
    <cellStyle name="Normal 6 3 2 2 2 4 4 3" xfId="34070"/>
    <cellStyle name="Normal 6 3 2 2 2 4 5" xfId="34071"/>
    <cellStyle name="Normal 6 3 2 2 2 4 5 2" xfId="34072"/>
    <cellStyle name="Normal 6 3 2 2 2 4 5 3" xfId="34073"/>
    <cellStyle name="Normal 6 3 2 2 2 4 6" xfId="34074"/>
    <cellStyle name="Normal 6 3 2 2 2 4 6 2" xfId="34075"/>
    <cellStyle name="Normal 6 3 2 2 2 4 7" xfId="34076"/>
    <cellStyle name="Normal 6 3 2 2 2 5" xfId="34077"/>
    <cellStyle name="Normal 6 3 2 2 2 5 2" xfId="34078"/>
    <cellStyle name="Normal 6 3 2 2 2 5 2 2" xfId="34079"/>
    <cellStyle name="Normal 6 3 2 2 2 5 2 2 2" xfId="34080"/>
    <cellStyle name="Normal 6 3 2 2 2 5 2 2 3" xfId="34081"/>
    <cellStyle name="Normal 6 3 2 2 2 5 2 3" xfId="34082"/>
    <cellStyle name="Normal 6 3 2 2 2 5 2 4" xfId="34083"/>
    <cellStyle name="Normal 6 3 2 2 2 5 3" xfId="34084"/>
    <cellStyle name="Normal 6 3 2 2 2 5 3 2" xfId="34085"/>
    <cellStyle name="Normal 6 3 2 2 2 5 3 3" xfId="34086"/>
    <cellStyle name="Normal 6 3 2 2 2 5 4" xfId="34087"/>
    <cellStyle name="Normal 6 3 2 2 2 5 5" xfId="34088"/>
    <cellStyle name="Normal 6 3 2 2 2 6" xfId="34089"/>
    <cellStyle name="Normal 6 3 2 2 2 6 2" xfId="34090"/>
    <cellStyle name="Normal 6 3 2 2 2 6 2 2" xfId="34091"/>
    <cellStyle name="Normal 6 3 2 2 2 6 2 3" xfId="34092"/>
    <cellStyle name="Normal 6 3 2 2 2 6 3" xfId="34093"/>
    <cellStyle name="Normal 6 3 2 2 2 6 4" xfId="34094"/>
    <cellStyle name="Normal 6 3 2 2 2 7" xfId="34095"/>
    <cellStyle name="Normal 6 3 2 2 2 7 2" xfId="34096"/>
    <cellStyle name="Normal 6 3 2 2 2 7 3" xfId="34097"/>
    <cellStyle name="Normal 6 3 2 2 2 8" xfId="34098"/>
    <cellStyle name="Normal 6 3 2 2 2 8 2" xfId="34099"/>
    <cellStyle name="Normal 6 3 2 2 2 8 3" xfId="34100"/>
    <cellStyle name="Normal 6 3 2 2 2 9" xfId="34101"/>
    <cellStyle name="Normal 6 3 2 2 2 9 2" xfId="34102"/>
    <cellStyle name="Normal 6 3 2 2 2 9 3" xfId="34103"/>
    <cellStyle name="Normal 6 3 2 2 3" xfId="34104"/>
    <cellStyle name="Normal 6 3 2 2 3 2" xfId="34105"/>
    <cellStyle name="Normal 6 3 2 2 3 2 2" xfId="34106"/>
    <cellStyle name="Normal 6 3 2 2 3 2 2 2" xfId="34107"/>
    <cellStyle name="Normal 6 3 2 2 3 2 2 2 2" xfId="34108"/>
    <cellStyle name="Normal 6 3 2 2 3 2 2 2 3" xfId="34109"/>
    <cellStyle name="Normal 6 3 2 2 3 2 2 3" xfId="34110"/>
    <cellStyle name="Normal 6 3 2 2 3 2 2 4" xfId="34111"/>
    <cellStyle name="Normal 6 3 2 2 3 2 3" xfId="34112"/>
    <cellStyle name="Normal 6 3 2 2 3 2 3 2" xfId="34113"/>
    <cellStyle name="Normal 6 3 2 2 3 2 3 3" xfId="34114"/>
    <cellStyle name="Normal 6 3 2 2 3 2 4" xfId="34115"/>
    <cellStyle name="Normal 6 3 2 2 3 2 5" xfId="34116"/>
    <cellStyle name="Normal 6 3 2 2 3 3" xfId="34117"/>
    <cellStyle name="Normal 6 3 2 2 3 3 2" xfId="34118"/>
    <cellStyle name="Normal 6 3 2 2 3 3 2 2" xfId="34119"/>
    <cellStyle name="Normal 6 3 2 2 3 3 2 3" xfId="34120"/>
    <cellStyle name="Normal 6 3 2 2 3 3 3" xfId="34121"/>
    <cellStyle name="Normal 6 3 2 2 3 3 4" xfId="34122"/>
    <cellStyle name="Normal 6 3 2 2 3 4" xfId="34123"/>
    <cellStyle name="Normal 6 3 2 2 3 4 2" xfId="34124"/>
    <cellStyle name="Normal 6 3 2 2 3 4 3" xfId="34125"/>
    <cellStyle name="Normal 6 3 2 2 3 5" xfId="34126"/>
    <cellStyle name="Normal 6 3 2 2 3 5 2" xfId="34127"/>
    <cellStyle name="Normal 6 3 2 2 3 5 3" xfId="34128"/>
    <cellStyle name="Normal 6 3 2 2 3 6" xfId="34129"/>
    <cellStyle name="Normal 6 3 2 2 3 6 2" xfId="34130"/>
    <cellStyle name="Normal 6 3 2 2 3 6 3" xfId="34131"/>
    <cellStyle name="Normal 6 3 2 2 3 7" xfId="40895"/>
    <cellStyle name="Normal 6 3 2 2 4" xfId="34132"/>
    <cellStyle name="Normal 6 3 2 2 4 2" xfId="34133"/>
    <cellStyle name="Normal 6 3 2 2 4 2 2" xfId="34134"/>
    <cellStyle name="Normal 6 3 2 2 4 2 2 2" xfId="34135"/>
    <cellStyle name="Normal 6 3 2 2 4 2 2 2 2" xfId="34136"/>
    <cellStyle name="Normal 6 3 2 2 4 2 2 2 3" xfId="34137"/>
    <cellStyle name="Normal 6 3 2 2 4 2 2 3" xfId="34138"/>
    <cellStyle name="Normal 6 3 2 2 4 2 2 4" xfId="34139"/>
    <cellStyle name="Normal 6 3 2 2 4 2 3" xfId="34140"/>
    <cellStyle name="Normal 6 3 2 2 4 2 3 2" xfId="34141"/>
    <cellStyle name="Normal 6 3 2 2 4 2 3 3" xfId="34142"/>
    <cellStyle name="Normal 6 3 2 2 4 2 4" xfId="34143"/>
    <cellStyle name="Normal 6 3 2 2 4 2 5" xfId="34144"/>
    <cellStyle name="Normal 6 3 2 2 4 3" xfId="34145"/>
    <cellStyle name="Normal 6 3 2 2 4 3 2" xfId="34146"/>
    <cellStyle name="Normal 6 3 2 2 4 3 2 2" xfId="34147"/>
    <cellStyle name="Normal 6 3 2 2 4 3 2 3" xfId="34148"/>
    <cellStyle name="Normal 6 3 2 2 4 3 3" xfId="34149"/>
    <cellStyle name="Normal 6 3 2 2 4 3 4" xfId="34150"/>
    <cellStyle name="Normal 6 3 2 2 4 4" xfId="34151"/>
    <cellStyle name="Normal 6 3 2 2 4 4 2" xfId="34152"/>
    <cellStyle name="Normal 6 3 2 2 4 4 3" xfId="34153"/>
    <cellStyle name="Normal 6 3 2 2 4 5" xfId="34154"/>
    <cellStyle name="Normal 6 3 2 2 4 5 2" xfId="34155"/>
    <cellStyle name="Normal 6 3 2 2 4 5 3" xfId="34156"/>
    <cellStyle name="Normal 6 3 2 2 4 6" xfId="34157"/>
    <cellStyle name="Normal 6 3 2 2 4 6 2" xfId="34158"/>
    <cellStyle name="Normal 6 3 2 2 4 7" xfId="34159"/>
    <cellStyle name="Normal 6 3 2 2 5" xfId="34160"/>
    <cellStyle name="Normal 6 3 2 2 5 2" xfId="34161"/>
    <cellStyle name="Normal 6 3 2 2 5 2 2" xfId="34162"/>
    <cellStyle name="Normal 6 3 2 2 5 2 2 2" xfId="34163"/>
    <cellStyle name="Normal 6 3 2 2 5 2 2 2 2" xfId="34164"/>
    <cellStyle name="Normal 6 3 2 2 5 2 2 2 3" xfId="34165"/>
    <cellStyle name="Normal 6 3 2 2 5 2 2 3" xfId="34166"/>
    <cellStyle name="Normal 6 3 2 2 5 2 2 4" xfId="34167"/>
    <cellStyle name="Normal 6 3 2 2 5 2 3" xfId="34168"/>
    <cellStyle name="Normal 6 3 2 2 5 2 3 2" xfId="34169"/>
    <cellStyle name="Normal 6 3 2 2 5 2 3 3" xfId="34170"/>
    <cellStyle name="Normal 6 3 2 2 5 2 4" xfId="34171"/>
    <cellStyle name="Normal 6 3 2 2 5 2 5" xfId="34172"/>
    <cellStyle name="Normal 6 3 2 2 5 3" xfId="34173"/>
    <cellStyle name="Normal 6 3 2 2 5 3 2" xfId="34174"/>
    <cellStyle name="Normal 6 3 2 2 5 3 2 2" xfId="34175"/>
    <cellStyle name="Normal 6 3 2 2 5 3 2 3" xfId="34176"/>
    <cellStyle name="Normal 6 3 2 2 5 3 3" xfId="34177"/>
    <cellStyle name="Normal 6 3 2 2 5 3 4" xfId="34178"/>
    <cellStyle name="Normal 6 3 2 2 5 4" xfId="34179"/>
    <cellStyle name="Normal 6 3 2 2 5 4 2" xfId="34180"/>
    <cellStyle name="Normal 6 3 2 2 5 4 3" xfId="34181"/>
    <cellStyle name="Normal 6 3 2 2 5 5" xfId="34182"/>
    <cellStyle name="Normal 6 3 2 2 5 5 2" xfId="34183"/>
    <cellStyle name="Normal 6 3 2 2 5 5 3" xfId="34184"/>
    <cellStyle name="Normal 6 3 2 2 5 6" xfId="34185"/>
    <cellStyle name="Normal 6 3 2 2 5 6 2" xfId="34186"/>
    <cellStyle name="Normal 6 3 2 2 5 7" xfId="34187"/>
    <cellStyle name="Normal 6 3 2 2 6" xfId="34188"/>
    <cellStyle name="Normal 6 3 2 2 6 2" xfId="34189"/>
    <cellStyle name="Normal 6 3 2 2 6 2 2" xfId="34190"/>
    <cellStyle name="Normal 6 3 2 2 6 2 2 2" xfId="34191"/>
    <cellStyle name="Normal 6 3 2 2 6 2 2 3" xfId="34192"/>
    <cellStyle name="Normal 6 3 2 2 6 2 3" xfId="34193"/>
    <cellStyle name="Normal 6 3 2 2 6 2 4" xfId="34194"/>
    <cellStyle name="Normal 6 3 2 2 6 3" xfId="34195"/>
    <cellStyle name="Normal 6 3 2 2 6 3 2" xfId="34196"/>
    <cellStyle name="Normal 6 3 2 2 6 3 3" xfId="34197"/>
    <cellStyle name="Normal 6 3 2 2 6 4" xfId="34198"/>
    <cellStyle name="Normal 6 3 2 2 6 5" xfId="34199"/>
    <cellStyle name="Normal 6 3 2 2 7" xfId="34200"/>
    <cellStyle name="Normal 6 3 2 2 7 2" xfId="34201"/>
    <cellStyle name="Normal 6 3 2 2 7 2 2" xfId="34202"/>
    <cellStyle name="Normal 6 3 2 2 7 2 3" xfId="34203"/>
    <cellStyle name="Normal 6 3 2 2 7 3" xfId="34204"/>
    <cellStyle name="Normal 6 3 2 2 7 4" xfId="34205"/>
    <cellStyle name="Normal 6 3 2 2 8" xfId="34206"/>
    <cellStyle name="Normal 6 3 2 2 8 2" xfId="34207"/>
    <cellStyle name="Normal 6 3 2 2 8 3" xfId="34208"/>
    <cellStyle name="Normal 6 3 2 2 9" xfId="34209"/>
    <cellStyle name="Normal 6 3 2 2 9 2" xfId="34210"/>
    <cellStyle name="Normal 6 3 2 2 9 3" xfId="34211"/>
    <cellStyle name="Normal 6 3 2 3" xfId="34212"/>
    <cellStyle name="Normal 6 3 2 3 10" xfId="40896"/>
    <cellStyle name="Normal 6 3 2 3 2" xfId="34213"/>
    <cellStyle name="Normal 6 3 2 3 2 2" xfId="34214"/>
    <cellStyle name="Normal 6 3 2 3 2 2 2" xfId="34215"/>
    <cellStyle name="Normal 6 3 2 3 2 2 2 2" xfId="34216"/>
    <cellStyle name="Normal 6 3 2 3 2 2 2 2 2" xfId="34217"/>
    <cellStyle name="Normal 6 3 2 3 2 2 2 2 3" xfId="34218"/>
    <cellStyle name="Normal 6 3 2 3 2 2 2 3" xfId="34219"/>
    <cellStyle name="Normal 6 3 2 3 2 2 2 4" xfId="34220"/>
    <cellStyle name="Normal 6 3 2 3 2 2 3" xfId="34221"/>
    <cellStyle name="Normal 6 3 2 3 2 2 3 2" xfId="34222"/>
    <cellStyle name="Normal 6 3 2 3 2 2 3 3" xfId="34223"/>
    <cellStyle name="Normal 6 3 2 3 2 2 4" xfId="34224"/>
    <cellStyle name="Normal 6 3 2 3 2 2 5" xfId="34225"/>
    <cellStyle name="Normal 6 3 2 3 2 3" xfId="34226"/>
    <cellStyle name="Normal 6 3 2 3 2 3 2" xfId="34227"/>
    <cellStyle name="Normal 6 3 2 3 2 3 2 2" xfId="34228"/>
    <cellStyle name="Normal 6 3 2 3 2 3 2 3" xfId="34229"/>
    <cellStyle name="Normal 6 3 2 3 2 3 3" xfId="34230"/>
    <cellStyle name="Normal 6 3 2 3 2 3 4" xfId="34231"/>
    <cellStyle name="Normal 6 3 2 3 2 4" xfId="34232"/>
    <cellStyle name="Normal 6 3 2 3 2 4 2" xfId="34233"/>
    <cellStyle name="Normal 6 3 2 3 2 4 3" xfId="34234"/>
    <cellStyle name="Normal 6 3 2 3 2 5" xfId="34235"/>
    <cellStyle name="Normal 6 3 2 3 2 5 2" xfId="34236"/>
    <cellStyle name="Normal 6 3 2 3 2 5 3" xfId="34237"/>
    <cellStyle name="Normal 6 3 2 3 2 6" xfId="34238"/>
    <cellStyle name="Normal 6 3 2 3 2 6 2" xfId="34239"/>
    <cellStyle name="Normal 6 3 2 3 2 6 3" xfId="34240"/>
    <cellStyle name="Normal 6 3 2 3 2 7" xfId="40897"/>
    <cellStyle name="Normal 6 3 2 3 3" xfId="34241"/>
    <cellStyle name="Normal 6 3 2 3 3 2" xfId="34242"/>
    <cellStyle name="Normal 6 3 2 3 3 2 2" xfId="34243"/>
    <cellStyle name="Normal 6 3 2 3 3 2 2 2" xfId="34244"/>
    <cellStyle name="Normal 6 3 2 3 3 2 2 2 2" xfId="34245"/>
    <cellStyle name="Normal 6 3 2 3 3 2 2 2 3" xfId="34246"/>
    <cellStyle name="Normal 6 3 2 3 3 2 2 3" xfId="34247"/>
    <cellStyle name="Normal 6 3 2 3 3 2 2 4" xfId="34248"/>
    <cellStyle name="Normal 6 3 2 3 3 2 3" xfId="34249"/>
    <cellStyle name="Normal 6 3 2 3 3 2 3 2" xfId="34250"/>
    <cellStyle name="Normal 6 3 2 3 3 2 3 3" xfId="34251"/>
    <cellStyle name="Normal 6 3 2 3 3 2 4" xfId="34252"/>
    <cellStyle name="Normal 6 3 2 3 3 2 5" xfId="34253"/>
    <cellStyle name="Normal 6 3 2 3 3 3" xfId="34254"/>
    <cellStyle name="Normal 6 3 2 3 3 3 2" xfId="34255"/>
    <cellStyle name="Normal 6 3 2 3 3 3 2 2" xfId="34256"/>
    <cellStyle name="Normal 6 3 2 3 3 3 2 3" xfId="34257"/>
    <cellStyle name="Normal 6 3 2 3 3 3 3" xfId="34258"/>
    <cellStyle name="Normal 6 3 2 3 3 3 4" xfId="34259"/>
    <cellStyle name="Normal 6 3 2 3 3 4" xfId="34260"/>
    <cellStyle name="Normal 6 3 2 3 3 4 2" xfId="34261"/>
    <cellStyle name="Normal 6 3 2 3 3 4 3" xfId="34262"/>
    <cellStyle name="Normal 6 3 2 3 3 5" xfId="34263"/>
    <cellStyle name="Normal 6 3 2 3 3 5 2" xfId="34264"/>
    <cellStyle name="Normal 6 3 2 3 3 5 3" xfId="34265"/>
    <cellStyle name="Normal 6 3 2 3 3 6" xfId="34266"/>
    <cellStyle name="Normal 6 3 2 3 3 6 2" xfId="34267"/>
    <cellStyle name="Normal 6 3 2 3 3 7" xfId="34268"/>
    <cellStyle name="Normal 6 3 2 3 4" xfId="34269"/>
    <cellStyle name="Normal 6 3 2 3 4 2" xfId="34270"/>
    <cellStyle name="Normal 6 3 2 3 4 2 2" xfId="34271"/>
    <cellStyle name="Normal 6 3 2 3 4 2 2 2" xfId="34272"/>
    <cellStyle name="Normal 6 3 2 3 4 2 2 2 2" xfId="34273"/>
    <cellStyle name="Normal 6 3 2 3 4 2 2 2 3" xfId="34274"/>
    <cellStyle name="Normal 6 3 2 3 4 2 2 3" xfId="34275"/>
    <cellStyle name="Normal 6 3 2 3 4 2 2 4" xfId="34276"/>
    <cellStyle name="Normal 6 3 2 3 4 2 3" xfId="34277"/>
    <cellStyle name="Normal 6 3 2 3 4 2 3 2" xfId="34278"/>
    <cellStyle name="Normal 6 3 2 3 4 2 3 3" xfId="34279"/>
    <cellStyle name="Normal 6 3 2 3 4 2 4" xfId="34280"/>
    <cellStyle name="Normal 6 3 2 3 4 2 5" xfId="34281"/>
    <cellStyle name="Normal 6 3 2 3 4 3" xfId="34282"/>
    <cellStyle name="Normal 6 3 2 3 4 3 2" xfId="34283"/>
    <cellStyle name="Normal 6 3 2 3 4 3 2 2" xfId="34284"/>
    <cellStyle name="Normal 6 3 2 3 4 3 2 3" xfId="34285"/>
    <cellStyle name="Normal 6 3 2 3 4 3 3" xfId="34286"/>
    <cellStyle name="Normal 6 3 2 3 4 3 4" xfId="34287"/>
    <cellStyle name="Normal 6 3 2 3 4 4" xfId="34288"/>
    <cellStyle name="Normal 6 3 2 3 4 4 2" xfId="34289"/>
    <cellStyle name="Normal 6 3 2 3 4 4 3" xfId="34290"/>
    <cellStyle name="Normal 6 3 2 3 4 5" xfId="34291"/>
    <cellStyle name="Normal 6 3 2 3 4 5 2" xfId="34292"/>
    <cellStyle name="Normal 6 3 2 3 4 5 3" xfId="34293"/>
    <cellStyle name="Normal 6 3 2 3 4 6" xfId="34294"/>
    <cellStyle name="Normal 6 3 2 3 4 6 2" xfId="34295"/>
    <cellStyle name="Normal 6 3 2 3 4 7" xfId="34296"/>
    <cellStyle name="Normal 6 3 2 3 5" xfId="34297"/>
    <cellStyle name="Normal 6 3 2 3 5 2" xfId="34298"/>
    <cellStyle name="Normal 6 3 2 3 5 2 2" xfId="34299"/>
    <cellStyle name="Normal 6 3 2 3 5 2 2 2" xfId="34300"/>
    <cellStyle name="Normal 6 3 2 3 5 2 2 3" xfId="34301"/>
    <cellStyle name="Normal 6 3 2 3 5 2 3" xfId="34302"/>
    <cellStyle name="Normal 6 3 2 3 5 2 4" xfId="34303"/>
    <cellStyle name="Normal 6 3 2 3 5 3" xfId="34304"/>
    <cellStyle name="Normal 6 3 2 3 5 3 2" xfId="34305"/>
    <cellStyle name="Normal 6 3 2 3 5 3 3" xfId="34306"/>
    <cellStyle name="Normal 6 3 2 3 5 4" xfId="34307"/>
    <cellStyle name="Normal 6 3 2 3 5 5" xfId="34308"/>
    <cellStyle name="Normal 6 3 2 3 6" xfId="34309"/>
    <cellStyle name="Normal 6 3 2 3 6 2" xfId="34310"/>
    <cellStyle name="Normal 6 3 2 3 6 2 2" xfId="34311"/>
    <cellStyle name="Normal 6 3 2 3 6 2 3" xfId="34312"/>
    <cellStyle name="Normal 6 3 2 3 6 3" xfId="34313"/>
    <cellStyle name="Normal 6 3 2 3 6 4" xfId="34314"/>
    <cellStyle name="Normal 6 3 2 3 7" xfId="34315"/>
    <cellStyle name="Normal 6 3 2 3 7 2" xfId="34316"/>
    <cellStyle name="Normal 6 3 2 3 7 3" xfId="34317"/>
    <cellStyle name="Normal 6 3 2 3 8" xfId="34318"/>
    <cellStyle name="Normal 6 3 2 3 8 2" xfId="34319"/>
    <cellStyle name="Normal 6 3 2 3 8 3" xfId="34320"/>
    <cellStyle name="Normal 6 3 2 3 9" xfId="34321"/>
    <cellStyle name="Normal 6 3 2 3 9 2" xfId="34322"/>
    <cellStyle name="Normal 6 3 2 3 9 3" xfId="34323"/>
    <cellStyle name="Normal 6 3 2 4" xfId="34324"/>
    <cellStyle name="Normal 6 3 2 4 2" xfId="34325"/>
    <cellStyle name="Normal 6 3 2 4 2 2" xfId="34326"/>
    <cellStyle name="Normal 6 3 2 4 2 2 2" xfId="34327"/>
    <cellStyle name="Normal 6 3 2 4 2 2 2 2" xfId="34328"/>
    <cellStyle name="Normal 6 3 2 4 2 2 2 3" xfId="34329"/>
    <cellStyle name="Normal 6 3 2 4 2 2 3" xfId="34330"/>
    <cellStyle name="Normal 6 3 2 4 2 2 4" xfId="34331"/>
    <cellStyle name="Normal 6 3 2 4 2 3" xfId="34332"/>
    <cellStyle name="Normal 6 3 2 4 2 3 2" xfId="34333"/>
    <cellStyle name="Normal 6 3 2 4 2 3 3" xfId="34334"/>
    <cellStyle name="Normal 6 3 2 4 2 4" xfId="34335"/>
    <cellStyle name="Normal 6 3 2 4 2 5" xfId="34336"/>
    <cellStyle name="Normal 6 3 2 4 3" xfId="34337"/>
    <cellStyle name="Normal 6 3 2 4 3 2" xfId="34338"/>
    <cellStyle name="Normal 6 3 2 4 3 2 2" xfId="34339"/>
    <cellStyle name="Normal 6 3 2 4 3 2 3" xfId="34340"/>
    <cellStyle name="Normal 6 3 2 4 3 3" xfId="34341"/>
    <cellStyle name="Normal 6 3 2 4 3 4" xfId="34342"/>
    <cellStyle name="Normal 6 3 2 4 4" xfId="34343"/>
    <cellStyle name="Normal 6 3 2 4 4 2" xfId="34344"/>
    <cellStyle name="Normal 6 3 2 4 4 3" xfId="34345"/>
    <cellStyle name="Normal 6 3 2 4 5" xfId="34346"/>
    <cellStyle name="Normal 6 3 2 4 5 2" xfId="34347"/>
    <cellStyle name="Normal 6 3 2 4 5 3" xfId="34348"/>
    <cellStyle name="Normal 6 3 2 4 6" xfId="34349"/>
    <cellStyle name="Normal 6 3 2 4 6 2" xfId="34350"/>
    <cellStyle name="Normal 6 3 2 4 6 3" xfId="34351"/>
    <cellStyle name="Normal 6 3 2 4 7" xfId="40898"/>
    <cellStyle name="Normal 6 3 2 5" xfId="34352"/>
    <cellStyle name="Normal 6 3 2 5 2" xfId="34353"/>
    <cellStyle name="Normal 6 3 2 5 2 2" xfId="34354"/>
    <cellStyle name="Normal 6 3 2 5 2 2 2" xfId="34355"/>
    <cellStyle name="Normal 6 3 2 5 2 2 2 2" xfId="34356"/>
    <cellStyle name="Normal 6 3 2 5 2 2 2 3" xfId="34357"/>
    <cellStyle name="Normal 6 3 2 5 2 2 3" xfId="34358"/>
    <cellStyle name="Normal 6 3 2 5 2 2 4" xfId="34359"/>
    <cellStyle name="Normal 6 3 2 5 2 3" xfId="34360"/>
    <cellStyle name="Normal 6 3 2 5 2 3 2" xfId="34361"/>
    <cellStyle name="Normal 6 3 2 5 2 3 3" xfId="34362"/>
    <cellStyle name="Normal 6 3 2 5 2 4" xfId="34363"/>
    <cellStyle name="Normal 6 3 2 5 2 5" xfId="34364"/>
    <cellStyle name="Normal 6 3 2 5 3" xfId="34365"/>
    <cellStyle name="Normal 6 3 2 5 3 2" xfId="34366"/>
    <cellStyle name="Normal 6 3 2 5 3 2 2" xfId="34367"/>
    <cellStyle name="Normal 6 3 2 5 3 2 3" xfId="34368"/>
    <cellStyle name="Normal 6 3 2 5 3 3" xfId="34369"/>
    <cellStyle name="Normal 6 3 2 5 3 4" xfId="34370"/>
    <cellStyle name="Normal 6 3 2 5 4" xfId="34371"/>
    <cellStyle name="Normal 6 3 2 5 4 2" xfId="34372"/>
    <cellStyle name="Normal 6 3 2 5 4 3" xfId="34373"/>
    <cellStyle name="Normal 6 3 2 5 5" xfId="34374"/>
    <cellStyle name="Normal 6 3 2 5 5 2" xfId="34375"/>
    <cellStyle name="Normal 6 3 2 5 5 3" xfId="34376"/>
    <cellStyle name="Normal 6 3 2 5 6" xfId="34377"/>
    <cellStyle name="Normal 6 3 2 5 6 2" xfId="34378"/>
    <cellStyle name="Normal 6 3 2 5 7" xfId="34379"/>
    <cellStyle name="Normal 6 3 2 6" xfId="34380"/>
    <cellStyle name="Normal 6 3 2 6 2" xfId="34381"/>
    <cellStyle name="Normal 6 3 2 6 2 2" xfId="34382"/>
    <cellStyle name="Normal 6 3 2 6 2 2 2" xfId="34383"/>
    <cellStyle name="Normal 6 3 2 6 2 2 2 2" xfId="34384"/>
    <cellStyle name="Normal 6 3 2 6 2 2 2 3" xfId="34385"/>
    <cellStyle name="Normal 6 3 2 6 2 2 3" xfId="34386"/>
    <cellStyle name="Normal 6 3 2 6 2 2 4" xfId="34387"/>
    <cellStyle name="Normal 6 3 2 6 2 3" xfId="34388"/>
    <cellStyle name="Normal 6 3 2 6 2 3 2" xfId="34389"/>
    <cellStyle name="Normal 6 3 2 6 2 3 3" xfId="34390"/>
    <cellStyle name="Normal 6 3 2 6 2 4" xfId="34391"/>
    <cellStyle name="Normal 6 3 2 6 2 5" xfId="34392"/>
    <cellStyle name="Normal 6 3 2 6 3" xfId="34393"/>
    <cellStyle name="Normal 6 3 2 6 3 2" xfId="34394"/>
    <cellStyle name="Normal 6 3 2 6 3 2 2" xfId="34395"/>
    <cellStyle name="Normal 6 3 2 6 3 2 3" xfId="34396"/>
    <cellStyle name="Normal 6 3 2 6 3 3" xfId="34397"/>
    <cellStyle name="Normal 6 3 2 6 3 4" xfId="34398"/>
    <cellStyle name="Normal 6 3 2 6 4" xfId="34399"/>
    <cellStyle name="Normal 6 3 2 6 4 2" xfId="34400"/>
    <cellStyle name="Normal 6 3 2 6 4 3" xfId="34401"/>
    <cellStyle name="Normal 6 3 2 6 5" xfId="34402"/>
    <cellStyle name="Normal 6 3 2 6 5 2" xfId="34403"/>
    <cellStyle name="Normal 6 3 2 6 5 3" xfId="34404"/>
    <cellStyle name="Normal 6 3 2 6 6" xfId="34405"/>
    <cellStyle name="Normal 6 3 2 6 6 2" xfId="34406"/>
    <cellStyle name="Normal 6 3 2 6 7" xfId="34407"/>
    <cellStyle name="Normal 6 3 2 7" xfId="34408"/>
    <cellStyle name="Normal 6 3 2 7 2" xfId="34409"/>
    <cellStyle name="Normal 6 3 2 7 2 2" xfId="34410"/>
    <cellStyle name="Normal 6 3 2 7 2 2 2" xfId="34411"/>
    <cellStyle name="Normal 6 3 2 7 2 2 3" xfId="34412"/>
    <cellStyle name="Normal 6 3 2 7 2 3" xfId="34413"/>
    <cellStyle name="Normal 6 3 2 7 2 4" xfId="34414"/>
    <cellStyle name="Normal 6 3 2 7 3" xfId="34415"/>
    <cellStyle name="Normal 6 3 2 7 3 2" xfId="34416"/>
    <cellStyle name="Normal 6 3 2 7 3 3" xfId="34417"/>
    <cellStyle name="Normal 6 3 2 7 4" xfId="34418"/>
    <cellStyle name="Normal 6 3 2 7 5" xfId="34419"/>
    <cellStyle name="Normal 6 3 2 8" xfId="34420"/>
    <cellStyle name="Normal 6 3 2 8 2" xfId="34421"/>
    <cellStyle name="Normal 6 3 2 8 2 2" xfId="34422"/>
    <cellStyle name="Normal 6 3 2 8 2 3" xfId="34423"/>
    <cellStyle name="Normal 6 3 2 8 3" xfId="34424"/>
    <cellStyle name="Normal 6 3 2 8 4" xfId="34425"/>
    <cellStyle name="Normal 6 3 2 9" xfId="34426"/>
    <cellStyle name="Normal 6 3 2 9 2" xfId="34427"/>
    <cellStyle name="Normal 6 3 2 9 3" xfId="34428"/>
    <cellStyle name="Normal 6 3 3" xfId="34429"/>
    <cellStyle name="Normal 6 3 3 10" xfId="34430"/>
    <cellStyle name="Normal 6 3 3 10 2" xfId="34431"/>
    <cellStyle name="Normal 6 3 3 10 3" xfId="34432"/>
    <cellStyle name="Normal 6 3 3 11" xfId="40899"/>
    <cellStyle name="Normal 6 3 3 2" xfId="34433"/>
    <cellStyle name="Normal 6 3 3 2 10" xfId="40900"/>
    <cellStyle name="Normal 6 3 3 2 2" xfId="34434"/>
    <cellStyle name="Normal 6 3 3 2 2 2" xfId="34435"/>
    <cellStyle name="Normal 6 3 3 2 2 2 2" xfId="34436"/>
    <cellStyle name="Normal 6 3 3 2 2 2 2 2" xfId="34437"/>
    <cellStyle name="Normal 6 3 3 2 2 2 2 2 2" xfId="34438"/>
    <cellStyle name="Normal 6 3 3 2 2 2 2 2 3" xfId="34439"/>
    <cellStyle name="Normal 6 3 3 2 2 2 2 3" xfId="34440"/>
    <cellStyle name="Normal 6 3 3 2 2 2 2 4" xfId="34441"/>
    <cellStyle name="Normal 6 3 3 2 2 2 3" xfId="34442"/>
    <cellStyle name="Normal 6 3 3 2 2 2 3 2" xfId="34443"/>
    <cellStyle name="Normal 6 3 3 2 2 2 3 3" xfId="34444"/>
    <cellStyle name="Normal 6 3 3 2 2 2 4" xfId="34445"/>
    <cellStyle name="Normal 6 3 3 2 2 2 5" xfId="34446"/>
    <cellStyle name="Normal 6 3 3 2 2 3" xfId="34447"/>
    <cellStyle name="Normal 6 3 3 2 2 3 2" xfId="34448"/>
    <cellStyle name="Normal 6 3 3 2 2 3 2 2" xfId="34449"/>
    <cellStyle name="Normal 6 3 3 2 2 3 2 3" xfId="34450"/>
    <cellStyle name="Normal 6 3 3 2 2 3 3" xfId="34451"/>
    <cellStyle name="Normal 6 3 3 2 2 3 4" xfId="34452"/>
    <cellStyle name="Normal 6 3 3 2 2 4" xfId="34453"/>
    <cellStyle name="Normal 6 3 3 2 2 4 2" xfId="34454"/>
    <cellStyle name="Normal 6 3 3 2 2 4 3" xfId="34455"/>
    <cellStyle name="Normal 6 3 3 2 2 5" xfId="34456"/>
    <cellStyle name="Normal 6 3 3 2 2 5 2" xfId="34457"/>
    <cellStyle name="Normal 6 3 3 2 2 5 3" xfId="34458"/>
    <cellStyle name="Normal 6 3 3 2 2 6" xfId="34459"/>
    <cellStyle name="Normal 6 3 3 2 2 6 2" xfId="34460"/>
    <cellStyle name="Normal 6 3 3 2 2 6 3" xfId="34461"/>
    <cellStyle name="Normal 6 3 3 2 2 7" xfId="40901"/>
    <cellStyle name="Normal 6 3 3 2 3" xfId="34462"/>
    <cellStyle name="Normal 6 3 3 2 3 2" xfId="34463"/>
    <cellStyle name="Normal 6 3 3 2 3 2 2" xfId="34464"/>
    <cellStyle name="Normal 6 3 3 2 3 2 2 2" xfId="34465"/>
    <cellStyle name="Normal 6 3 3 2 3 2 2 2 2" xfId="34466"/>
    <cellStyle name="Normal 6 3 3 2 3 2 2 2 3" xfId="34467"/>
    <cellStyle name="Normal 6 3 3 2 3 2 2 3" xfId="34468"/>
    <cellStyle name="Normal 6 3 3 2 3 2 2 4" xfId="34469"/>
    <cellStyle name="Normal 6 3 3 2 3 2 3" xfId="34470"/>
    <cellStyle name="Normal 6 3 3 2 3 2 3 2" xfId="34471"/>
    <cellStyle name="Normal 6 3 3 2 3 2 3 3" xfId="34472"/>
    <cellStyle name="Normal 6 3 3 2 3 2 4" xfId="34473"/>
    <cellStyle name="Normal 6 3 3 2 3 2 5" xfId="34474"/>
    <cellStyle name="Normal 6 3 3 2 3 3" xfId="34475"/>
    <cellStyle name="Normal 6 3 3 2 3 3 2" xfId="34476"/>
    <cellStyle name="Normal 6 3 3 2 3 3 2 2" xfId="34477"/>
    <cellStyle name="Normal 6 3 3 2 3 3 2 3" xfId="34478"/>
    <cellStyle name="Normal 6 3 3 2 3 3 3" xfId="34479"/>
    <cellStyle name="Normal 6 3 3 2 3 3 4" xfId="34480"/>
    <cellStyle name="Normal 6 3 3 2 3 4" xfId="34481"/>
    <cellStyle name="Normal 6 3 3 2 3 4 2" xfId="34482"/>
    <cellStyle name="Normal 6 3 3 2 3 4 3" xfId="34483"/>
    <cellStyle name="Normal 6 3 3 2 3 5" xfId="34484"/>
    <cellStyle name="Normal 6 3 3 2 3 5 2" xfId="34485"/>
    <cellStyle name="Normal 6 3 3 2 3 5 3" xfId="34486"/>
    <cellStyle name="Normal 6 3 3 2 3 6" xfId="34487"/>
    <cellStyle name="Normal 6 3 3 2 3 6 2" xfId="34488"/>
    <cellStyle name="Normal 6 3 3 2 3 7" xfId="34489"/>
    <cellStyle name="Normal 6 3 3 2 4" xfId="34490"/>
    <cellStyle name="Normal 6 3 3 2 4 2" xfId="34491"/>
    <cellStyle name="Normal 6 3 3 2 4 2 2" xfId="34492"/>
    <cellStyle name="Normal 6 3 3 2 4 2 2 2" xfId="34493"/>
    <cellStyle name="Normal 6 3 3 2 4 2 2 2 2" xfId="34494"/>
    <cellStyle name="Normal 6 3 3 2 4 2 2 2 3" xfId="34495"/>
    <cellStyle name="Normal 6 3 3 2 4 2 2 3" xfId="34496"/>
    <cellStyle name="Normal 6 3 3 2 4 2 2 4" xfId="34497"/>
    <cellStyle name="Normal 6 3 3 2 4 2 3" xfId="34498"/>
    <cellStyle name="Normal 6 3 3 2 4 2 3 2" xfId="34499"/>
    <cellStyle name="Normal 6 3 3 2 4 2 3 3" xfId="34500"/>
    <cellStyle name="Normal 6 3 3 2 4 2 4" xfId="34501"/>
    <cellStyle name="Normal 6 3 3 2 4 2 5" xfId="34502"/>
    <cellStyle name="Normal 6 3 3 2 4 3" xfId="34503"/>
    <cellStyle name="Normal 6 3 3 2 4 3 2" xfId="34504"/>
    <cellStyle name="Normal 6 3 3 2 4 3 2 2" xfId="34505"/>
    <cellStyle name="Normal 6 3 3 2 4 3 2 3" xfId="34506"/>
    <cellStyle name="Normal 6 3 3 2 4 3 3" xfId="34507"/>
    <cellStyle name="Normal 6 3 3 2 4 3 4" xfId="34508"/>
    <cellStyle name="Normal 6 3 3 2 4 4" xfId="34509"/>
    <cellStyle name="Normal 6 3 3 2 4 4 2" xfId="34510"/>
    <cellStyle name="Normal 6 3 3 2 4 4 3" xfId="34511"/>
    <cellStyle name="Normal 6 3 3 2 4 5" xfId="34512"/>
    <cellStyle name="Normal 6 3 3 2 4 5 2" xfId="34513"/>
    <cellStyle name="Normal 6 3 3 2 4 5 3" xfId="34514"/>
    <cellStyle name="Normal 6 3 3 2 4 6" xfId="34515"/>
    <cellStyle name="Normal 6 3 3 2 4 6 2" xfId="34516"/>
    <cellStyle name="Normal 6 3 3 2 4 7" xfId="34517"/>
    <cellStyle name="Normal 6 3 3 2 5" xfId="34518"/>
    <cellStyle name="Normal 6 3 3 2 5 2" xfId="34519"/>
    <cellStyle name="Normal 6 3 3 2 5 2 2" xfId="34520"/>
    <cellStyle name="Normal 6 3 3 2 5 2 2 2" xfId="34521"/>
    <cellStyle name="Normal 6 3 3 2 5 2 2 3" xfId="34522"/>
    <cellStyle name="Normal 6 3 3 2 5 2 3" xfId="34523"/>
    <cellStyle name="Normal 6 3 3 2 5 2 4" xfId="34524"/>
    <cellStyle name="Normal 6 3 3 2 5 3" xfId="34525"/>
    <cellStyle name="Normal 6 3 3 2 5 3 2" xfId="34526"/>
    <cellStyle name="Normal 6 3 3 2 5 3 3" xfId="34527"/>
    <cellStyle name="Normal 6 3 3 2 5 4" xfId="34528"/>
    <cellStyle name="Normal 6 3 3 2 5 5" xfId="34529"/>
    <cellStyle name="Normal 6 3 3 2 6" xfId="34530"/>
    <cellStyle name="Normal 6 3 3 2 6 2" xfId="34531"/>
    <cellStyle name="Normal 6 3 3 2 6 2 2" xfId="34532"/>
    <cellStyle name="Normal 6 3 3 2 6 2 3" xfId="34533"/>
    <cellStyle name="Normal 6 3 3 2 6 3" xfId="34534"/>
    <cellStyle name="Normal 6 3 3 2 6 4" xfId="34535"/>
    <cellStyle name="Normal 6 3 3 2 7" xfId="34536"/>
    <cellStyle name="Normal 6 3 3 2 7 2" xfId="34537"/>
    <cellStyle name="Normal 6 3 3 2 7 3" xfId="34538"/>
    <cellStyle name="Normal 6 3 3 2 8" xfId="34539"/>
    <cellStyle name="Normal 6 3 3 2 8 2" xfId="34540"/>
    <cellStyle name="Normal 6 3 3 2 8 3" xfId="34541"/>
    <cellStyle name="Normal 6 3 3 2 9" xfId="34542"/>
    <cellStyle name="Normal 6 3 3 2 9 2" xfId="34543"/>
    <cellStyle name="Normal 6 3 3 2 9 3" xfId="34544"/>
    <cellStyle name="Normal 6 3 3 3" xfId="34545"/>
    <cellStyle name="Normal 6 3 3 3 2" xfId="34546"/>
    <cellStyle name="Normal 6 3 3 3 2 2" xfId="34547"/>
    <cellStyle name="Normal 6 3 3 3 2 2 2" xfId="34548"/>
    <cellStyle name="Normal 6 3 3 3 2 2 2 2" xfId="34549"/>
    <cellStyle name="Normal 6 3 3 3 2 2 2 3" xfId="34550"/>
    <cellStyle name="Normal 6 3 3 3 2 2 3" xfId="34551"/>
    <cellStyle name="Normal 6 3 3 3 2 2 4" xfId="34552"/>
    <cellStyle name="Normal 6 3 3 3 2 3" xfId="34553"/>
    <cellStyle name="Normal 6 3 3 3 2 3 2" xfId="34554"/>
    <cellStyle name="Normal 6 3 3 3 2 3 3" xfId="34555"/>
    <cellStyle name="Normal 6 3 3 3 2 4" xfId="34556"/>
    <cellStyle name="Normal 6 3 3 3 2 5" xfId="34557"/>
    <cellStyle name="Normal 6 3 3 3 3" xfId="34558"/>
    <cellStyle name="Normal 6 3 3 3 3 2" xfId="34559"/>
    <cellStyle name="Normal 6 3 3 3 3 2 2" xfId="34560"/>
    <cellStyle name="Normal 6 3 3 3 3 2 3" xfId="34561"/>
    <cellStyle name="Normal 6 3 3 3 3 3" xfId="34562"/>
    <cellStyle name="Normal 6 3 3 3 3 4" xfId="34563"/>
    <cellStyle name="Normal 6 3 3 3 4" xfId="34564"/>
    <cellStyle name="Normal 6 3 3 3 4 2" xfId="34565"/>
    <cellStyle name="Normal 6 3 3 3 4 3" xfId="34566"/>
    <cellStyle name="Normal 6 3 3 3 5" xfId="34567"/>
    <cellStyle name="Normal 6 3 3 3 5 2" xfId="34568"/>
    <cellStyle name="Normal 6 3 3 3 5 3" xfId="34569"/>
    <cellStyle name="Normal 6 3 3 3 6" xfId="34570"/>
    <cellStyle name="Normal 6 3 3 3 6 2" xfId="34571"/>
    <cellStyle name="Normal 6 3 3 3 6 3" xfId="34572"/>
    <cellStyle name="Normal 6 3 3 3 7" xfId="40902"/>
    <cellStyle name="Normal 6 3 3 4" xfId="34573"/>
    <cellStyle name="Normal 6 3 3 4 2" xfId="34574"/>
    <cellStyle name="Normal 6 3 3 4 2 2" xfId="34575"/>
    <cellStyle name="Normal 6 3 3 4 2 2 2" xfId="34576"/>
    <cellStyle name="Normal 6 3 3 4 2 2 2 2" xfId="34577"/>
    <cellStyle name="Normal 6 3 3 4 2 2 2 3" xfId="34578"/>
    <cellStyle name="Normal 6 3 3 4 2 2 3" xfId="34579"/>
    <cellStyle name="Normal 6 3 3 4 2 2 4" xfId="34580"/>
    <cellStyle name="Normal 6 3 3 4 2 3" xfId="34581"/>
    <cellStyle name="Normal 6 3 3 4 2 3 2" xfId="34582"/>
    <cellStyle name="Normal 6 3 3 4 2 3 3" xfId="34583"/>
    <cellStyle name="Normal 6 3 3 4 2 4" xfId="34584"/>
    <cellStyle name="Normal 6 3 3 4 2 5" xfId="34585"/>
    <cellStyle name="Normal 6 3 3 4 3" xfId="34586"/>
    <cellStyle name="Normal 6 3 3 4 3 2" xfId="34587"/>
    <cellStyle name="Normal 6 3 3 4 3 2 2" xfId="34588"/>
    <cellStyle name="Normal 6 3 3 4 3 2 3" xfId="34589"/>
    <cellStyle name="Normal 6 3 3 4 3 3" xfId="34590"/>
    <cellStyle name="Normal 6 3 3 4 3 4" xfId="34591"/>
    <cellStyle name="Normal 6 3 3 4 4" xfId="34592"/>
    <cellStyle name="Normal 6 3 3 4 4 2" xfId="34593"/>
    <cellStyle name="Normal 6 3 3 4 4 3" xfId="34594"/>
    <cellStyle name="Normal 6 3 3 4 5" xfId="34595"/>
    <cellStyle name="Normal 6 3 3 4 5 2" xfId="34596"/>
    <cellStyle name="Normal 6 3 3 4 5 3" xfId="34597"/>
    <cellStyle name="Normal 6 3 3 4 6" xfId="34598"/>
    <cellStyle name="Normal 6 3 3 4 6 2" xfId="34599"/>
    <cellStyle name="Normal 6 3 3 4 7" xfId="34600"/>
    <cellStyle name="Normal 6 3 3 5" xfId="34601"/>
    <cellStyle name="Normal 6 3 3 5 2" xfId="34602"/>
    <cellStyle name="Normal 6 3 3 5 2 2" xfId="34603"/>
    <cellStyle name="Normal 6 3 3 5 2 2 2" xfId="34604"/>
    <cellStyle name="Normal 6 3 3 5 2 2 2 2" xfId="34605"/>
    <cellStyle name="Normal 6 3 3 5 2 2 2 3" xfId="34606"/>
    <cellStyle name="Normal 6 3 3 5 2 2 3" xfId="34607"/>
    <cellStyle name="Normal 6 3 3 5 2 2 4" xfId="34608"/>
    <cellStyle name="Normal 6 3 3 5 2 3" xfId="34609"/>
    <cellStyle name="Normal 6 3 3 5 2 3 2" xfId="34610"/>
    <cellStyle name="Normal 6 3 3 5 2 3 3" xfId="34611"/>
    <cellStyle name="Normal 6 3 3 5 2 4" xfId="34612"/>
    <cellStyle name="Normal 6 3 3 5 2 5" xfId="34613"/>
    <cellStyle name="Normal 6 3 3 5 3" xfId="34614"/>
    <cellStyle name="Normal 6 3 3 5 3 2" xfId="34615"/>
    <cellStyle name="Normal 6 3 3 5 3 2 2" xfId="34616"/>
    <cellStyle name="Normal 6 3 3 5 3 2 3" xfId="34617"/>
    <cellStyle name="Normal 6 3 3 5 3 3" xfId="34618"/>
    <cellStyle name="Normal 6 3 3 5 3 4" xfId="34619"/>
    <cellStyle name="Normal 6 3 3 5 4" xfId="34620"/>
    <cellStyle name="Normal 6 3 3 5 4 2" xfId="34621"/>
    <cellStyle name="Normal 6 3 3 5 4 3" xfId="34622"/>
    <cellStyle name="Normal 6 3 3 5 5" xfId="34623"/>
    <cellStyle name="Normal 6 3 3 5 5 2" xfId="34624"/>
    <cellStyle name="Normal 6 3 3 5 5 3" xfId="34625"/>
    <cellStyle name="Normal 6 3 3 5 6" xfId="34626"/>
    <cellStyle name="Normal 6 3 3 5 6 2" xfId="34627"/>
    <cellStyle name="Normal 6 3 3 5 7" xfId="34628"/>
    <cellStyle name="Normal 6 3 3 6" xfId="34629"/>
    <cellStyle name="Normal 6 3 3 6 2" xfId="34630"/>
    <cellStyle name="Normal 6 3 3 6 2 2" xfId="34631"/>
    <cellStyle name="Normal 6 3 3 6 2 2 2" xfId="34632"/>
    <cellStyle name="Normal 6 3 3 6 2 2 3" xfId="34633"/>
    <cellStyle name="Normal 6 3 3 6 2 3" xfId="34634"/>
    <cellStyle name="Normal 6 3 3 6 2 4" xfId="34635"/>
    <cellStyle name="Normal 6 3 3 6 3" xfId="34636"/>
    <cellStyle name="Normal 6 3 3 6 3 2" xfId="34637"/>
    <cellStyle name="Normal 6 3 3 6 3 3" xfId="34638"/>
    <cellStyle name="Normal 6 3 3 6 4" xfId="34639"/>
    <cellStyle name="Normal 6 3 3 6 5" xfId="34640"/>
    <cellStyle name="Normal 6 3 3 7" xfId="34641"/>
    <cellStyle name="Normal 6 3 3 7 2" xfId="34642"/>
    <cellStyle name="Normal 6 3 3 7 2 2" xfId="34643"/>
    <cellStyle name="Normal 6 3 3 7 2 3" xfId="34644"/>
    <cellStyle name="Normal 6 3 3 7 3" xfId="34645"/>
    <cellStyle name="Normal 6 3 3 7 4" xfId="34646"/>
    <cellStyle name="Normal 6 3 3 8" xfId="34647"/>
    <cellStyle name="Normal 6 3 3 8 2" xfId="34648"/>
    <cellStyle name="Normal 6 3 3 8 3" xfId="34649"/>
    <cellStyle name="Normal 6 3 3 9" xfId="34650"/>
    <cellStyle name="Normal 6 3 3 9 2" xfId="34651"/>
    <cellStyle name="Normal 6 3 3 9 3" xfId="34652"/>
    <cellStyle name="Normal 6 3 4" xfId="34653"/>
    <cellStyle name="Normal 6 3 4 10" xfId="40903"/>
    <cellStyle name="Normal 6 3 4 2" xfId="34654"/>
    <cellStyle name="Normal 6 3 4 2 2" xfId="34655"/>
    <cellStyle name="Normal 6 3 4 2 2 2" xfId="34656"/>
    <cellStyle name="Normal 6 3 4 2 2 2 2" xfId="34657"/>
    <cellStyle name="Normal 6 3 4 2 2 2 2 2" xfId="34658"/>
    <cellStyle name="Normal 6 3 4 2 2 2 2 3" xfId="34659"/>
    <cellStyle name="Normal 6 3 4 2 2 2 3" xfId="34660"/>
    <cellStyle name="Normal 6 3 4 2 2 2 4" xfId="34661"/>
    <cellStyle name="Normal 6 3 4 2 2 3" xfId="34662"/>
    <cellStyle name="Normal 6 3 4 2 2 3 2" xfId="34663"/>
    <cellStyle name="Normal 6 3 4 2 2 3 3" xfId="34664"/>
    <cellStyle name="Normal 6 3 4 2 2 4" xfId="34665"/>
    <cellStyle name="Normal 6 3 4 2 2 5" xfId="34666"/>
    <cellStyle name="Normal 6 3 4 2 3" xfId="34667"/>
    <cellStyle name="Normal 6 3 4 2 3 2" xfId="34668"/>
    <cellStyle name="Normal 6 3 4 2 3 2 2" xfId="34669"/>
    <cellStyle name="Normal 6 3 4 2 3 2 3" xfId="34670"/>
    <cellStyle name="Normal 6 3 4 2 3 3" xfId="34671"/>
    <cellStyle name="Normal 6 3 4 2 3 4" xfId="34672"/>
    <cellStyle name="Normal 6 3 4 2 4" xfId="34673"/>
    <cellStyle name="Normal 6 3 4 2 4 2" xfId="34674"/>
    <cellStyle name="Normal 6 3 4 2 4 3" xfId="34675"/>
    <cellStyle name="Normal 6 3 4 2 5" xfId="34676"/>
    <cellStyle name="Normal 6 3 4 2 5 2" xfId="34677"/>
    <cellStyle name="Normal 6 3 4 2 5 3" xfId="34678"/>
    <cellStyle name="Normal 6 3 4 2 6" xfId="34679"/>
    <cellStyle name="Normal 6 3 4 2 6 2" xfId="34680"/>
    <cellStyle name="Normal 6 3 4 2 6 3" xfId="34681"/>
    <cellStyle name="Normal 6 3 4 2 7" xfId="40904"/>
    <cellStyle name="Normal 6 3 4 3" xfId="34682"/>
    <cellStyle name="Normal 6 3 4 3 2" xfId="34683"/>
    <cellStyle name="Normal 6 3 4 3 2 2" xfId="34684"/>
    <cellStyle name="Normal 6 3 4 3 2 2 2" xfId="34685"/>
    <cellStyle name="Normal 6 3 4 3 2 2 2 2" xfId="34686"/>
    <cellStyle name="Normal 6 3 4 3 2 2 2 3" xfId="34687"/>
    <cellStyle name="Normal 6 3 4 3 2 2 3" xfId="34688"/>
    <cellStyle name="Normal 6 3 4 3 2 2 4" xfId="34689"/>
    <cellStyle name="Normal 6 3 4 3 2 3" xfId="34690"/>
    <cellStyle name="Normal 6 3 4 3 2 3 2" xfId="34691"/>
    <cellStyle name="Normal 6 3 4 3 2 3 3" xfId="34692"/>
    <cellStyle name="Normal 6 3 4 3 2 4" xfId="34693"/>
    <cellStyle name="Normal 6 3 4 3 2 5" xfId="34694"/>
    <cellStyle name="Normal 6 3 4 3 3" xfId="34695"/>
    <cellStyle name="Normal 6 3 4 3 3 2" xfId="34696"/>
    <cellStyle name="Normal 6 3 4 3 3 2 2" xfId="34697"/>
    <cellStyle name="Normal 6 3 4 3 3 2 3" xfId="34698"/>
    <cellStyle name="Normal 6 3 4 3 3 3" xfId="34699"/>
    <cellStyle name="Normal 6 3 4 3 3 4" xfId="34700"/>
    <cellStyle name="Normal 6 3 4 3 4" xfId="34701"/>
    <cellStyle name="Normal 6 3 4 3 4 2" xfId="34702"/>
    <cellStyle name="Normal 6 3 4 3 4 3" xfId="34703"/>
    <cellStyle name="Normal 6 3 4 3 5" xfId="34704"/>
    <cellStyle name="Normal 6 3 4 3 5 2" xfId="34705"/>
    <cellStyle name="Normal 6 3 4 3 5 3" xfId="34706"/>
    <cellStyle name="Normal 6 3 4 3 6" xfId="34707"/>
    <cellStyle name="Normal 6 3 4 3 6 2" xfId="34708"/>
    <cellStyle name="Normal 6 3 4 3 7" xfId="34709"/>
    <cellStyle name="Normal 6 3 4 4" xfId="34710"/>
    <cellStyle name="Normal 6 3 4 4 2" xfId="34711"/>
    <cellStyle name="Normal 6 3 4 4 2 2" xfId="34712"/>
    <cellStyle name="Normal 6 3 4 4 2 2 2" xfId="34713"/>
    <cellStyle name="Normal 6 3 4 4 2 2 2 2" xfId="34714"/>
    <cellStyle name="Normal 6 3 4 4 2 2 2 3" xfId="34715"/>
    <cellStyle name="Normal 6 3 4 4 2 2 3" xfId="34716"/>
    <cellStyle name="Normal 6 3 4 4 2 2 4" xfId="34717"/>
    <cellStyle name="Normal 6 3 4 4 2 3" xfId="34718"/>
    <cellStyle name="Normal 6 3 4 4 2 3 2" xfId="34719"/>
    <cellStyle name="Normal 6 3 4 4 2 3 3" xfId="34720"/>
    <cellStyle name="Normal 6 3 4 4 2 4" xfId="34721"/>
    <cellStyle name="Normal 6 3 4 4 2 5" xfId="34722"/>
    <cellStyle name="Normal 6 3 4 4 3" xfId="34723"/>
    <cellStyle name="Normal 6 3 4 4 3 2" xfId="34724"/>
    <cellStyle name="Normal 6 3 4 4 3 2 2" xfId="34725"/>
    <cellStyle name="Normal 6 3 4 4 3 2 3" xfId="34726"/>
    <cellStyle name="Normal 6 3 4 4 3 3" xfId="34727"/>
    <cellStyle name="Normal 6 3 4 4 3 4" xfId="34728"/>
    <cellStyle name="Normal 6 3 4 4 4" xfId="34729"/>
    <cellStyle name="Normal 6 3 4 4 4 2" xfId="34730"/>
    <cellStyle name="Normal 6 3 4 4 4 3" xfId="34731"/>
    <cellStyle name="Normal 6 3 4 4 5" xfId="34732"/>
    <cellStyle name="Normal 6 3 4 4 5 2" xfId="34733"/>
    <cellStyle name="Normal 6 3 4 4 5 3" xfId="34734"/>
    <cellStyle name="Normal 6 3 4 4 6" xfId="34735"/>
    <cellStyle name="Normal 6 3 4 4 6 2" xfId="34736"/>
    <cellStyle name="Normal 6 3 4 4 7" xfId="34737"/>
    <cellStyle name="Normal 6 3 4 5" xfId="34738"/>
    <cellStyle name="Normal 6 3 4 5 2" xfId="34739"/>
    <cellStyle name="Normal 6 3 4 5 2 2" xfId="34740"/>
    <cellStyle name="Normal 6 3 4 5 2 2 2" xfId="34741"/>
    <cellStyle name="Normal 6 3 4 5 2 2 3" xfId="34742"/>
    <cellStyle name="Normal 6 3 4 5 2 3" xfId="34743"/>
    <cellStyle name="Normal 6 3 4 5 2 4" xfId="34744"/>
    <cellStyle name="Normal 6 3 4 5 3" xfId="34745"/>
    <cellStyle name="Normal 6 3 4 5 3 2" xfId="34746"/>
    <cellStyle name="Normal 6 3 4 5 3 3" xfId="34747"/>
    <cellStyle name="Normal 6 3 4 5 4" xfId="34748"/>
    <cellStyle name="Normal 6 3 4 5 5" xfId="34749"/>
    <cellStyle name="Normal 6 3 4 6" xfId="34750"/>
    <cellStyle name="Normal 6 3 4 6 2" xfId="34751"/>
    <cellStyle name="Normal 6 3 4 6 2 2" xfId="34752"/>
    <cellStyle name="Normal 6 3 4 6 2 3" xfId="34753"/>
    <cellStyle name="Normal 6 3 4 6 3" xfId="34754"/>
    <cellStyle name="Normal 6 3 4 6 4" xfId="34755"/>
    <cellStyle name="Normal 6 3 4 7" xfId="34756"/>
    <cellStyle name="Normal 6 3 4 7 2" xfId="34757"/>
    <cellStyle name="Normal 6 3 4 7 3" xfId="34758"/>
    <cellStyle name="Normal 6 3 4 8" xfId="34759"/>
    <cellStyle name="Normal 6 3 4 8 2" xfId="34760"/>
    <cellStyle name="Normal 6 3 4 8 3" xfId="34761"/>
    <cellStyle name="Normal 6 3 4 9" xfId="34762"/>
    <cellStyle name="Normal 6 3 4 9 2" xfId="34763"/>
    <cellStyle name="Normal 6 3 4 9 3" xfId="34764"/>
    <cellStyle name="Normal 6 3 5" xfId="34765"/>
    <cellStyle name="Normal 6 3 5 10" xfId="40905"/>
    <cellStyle name="Normal 6 3 5 2" xfId="34766"/>
    <cellStyle name="Normal 6 3 5 2 2" xfId="34767"/>
    <cellStyle name="Normal 6 3 5 2 2 2" xfId="34768"/>
    <cellStyle name="Normal 6 3 5 2 2 2 2" xfId="34769"/>
    <cellStyle name="Normal 6 3 5 2 2 2 2 2" xfId="34770"/>
    <cellStyle name="Normal 6 3 5 2 2 2 2 3" xfId="34771"/>
    <cellStyle name="Normal 6 3 5 2 2 2 3" xfId="34772"/>
    <cellStyle name="Normal 6 3 5 2 2 2 4" xfId="34773"/>
    <cellStyle name="Normal 6 3 5 2 2 3" xfId="34774"/>
    <cellStyle name="Normal 6 3 5 2 2 3 2" xfId="34775"/>
    <cellStyle name="Normal 6 3 5 2 2 3 3" xfId="34776"/>
    <cellStyle name="Normal 6 3 5 2 2 4" xfId="34777"/>
    <cellStyle name="Normal 6 3 5 2 2 5" xfId="34778"/>
    <cellStyle name="Normal 6 3 5 2 3" xfId="34779"/>
    <cellStyle name="Normal 6 3 5 2 3 2" xfId="34780"/>
    <cellStyle name="Normal 6 3 5 2 3 2 2" xfId="34781"/>
    <cellStyle name="Normal 6 3 5 2 3 2 3" xfId="34782"/>
    <cellStyle name="Normal 6 3 5 2 3 3" xfId="34783"/>
    <cellStyle name="Normal 6 3 5 2 3 4" xfId="34784"/>
    <cellStyle name="Normal 6 3 5 2 4" xfId="34785"/>
    <cellStyle name="Normal 6 3 5 2 4 2" xfId="34786"/>
    <cellStyle name="Normal 6 3 5 2 4 3" xfId="34787"/>
    <cellStyle name="Normal 6 3 5 2 5" xfId="34788"/>
    <cellStyle name="Normal 6 3 5 2 5 2" xfId="34789"/>
    <cellStyle name="Normal 6 3 5 2 5 3" xfId="34790"/>
    <cellStyle name="Normal 6 3 5 2 6" xfId="34791"/>
    <cellStyle name="Normal 6 3 5 2 6 2" xfId="34792"/>
    <cellStyle name="Normal 6 3 5 2 7" xfId="34793"/>
    <cellStyle name="Normal 6 3 5 3" xfId="34794"/>
    <cellStyle name="Normal 6 3 5 3 2" xfId="34795"/>
    <cellStyle name="Normal 6 3 5 3 2 2" xfId="34796"/>
    <cellStyle name="Normal 6 3 5 3 2 2 2" xfId="34797"/>
    <cellStyle name="Normal 6 3 5 3 2 2 2 2" xfId="34798"/>
    <cellStyle name="Normal 6 3 5 3 2 2 2 3" xfId="34799"/>
    <cellStyle name="Normal 6 3 5 3 2 2 3" xfId="34800"/>
    <cellStyle name="Normal 6 3 5 3 2 2 4" xfId="34801"/>
    <cellStyle name="Normal 6 3 5 3 2 3" xfId="34802"/>
    <cellStyle name="Normal 6 3 5 3 2 3 2" xfId="34803"/>
    <cellStyle name="Normal 6 3 5 3 2 3 3" xfId="34804"/>
    <cellStyle name="Normal 6 3 5 3 2 4" xfId="34805"/>
    <cellStyle name="Normal 6 3 5 3 2 5" xfId="34806"/>
    <cellStyle name="Normal 6 3 5 3 3" xfId="34807"/>
    <cellStyle name="Normal 6 3 5 3 3 2" xfId="34808"/>
    <cellStyle name="Normal 6 3 5 3 3 2 2" xfId="34809"/>
    <cellStyle name="Normal 6 3 5 3 3 2 3" xfId="34810"/>
    <cellStyle name="Normal 6 3 5 3 3 3" xfId="34811"/>
    <cellStyle name="Normal 6 3 5 3 3 4" xfId="34812"/>
    <cellStyle name="Normal 6 3 5 3 4" xfId="34813"/>
    <cellStyle name="Normal 6 3 5 3 4 2" xfId="34814"/>
    <cellStyle name="Normal 6 3 5 3 4 3" xfId="34815"/>
    <cellStyle name="Normal 6 3 5 3 5" xfId="34816"/>
    <cellStyle name="Normal 6 3 5 3 5 2" xfId="34817"/>
    <cellStyle name="Normal 6 3 5 3 5 3" xfId="34818"/>
    <cellStyle name="Normal 6 3 5 3 6" xfId="34819"/>
    <cellStyle name="Normal 6 3 5 3 6 2" xfId="34820"/>
    <cellStyle name="Normal 6 3 5 3 7" xfId="34821"/>
    <cellStyle name="Normal 6 3 5 4" xfId="34822"/>
    <cellStyle name="Normal 6 3 5 4 2" xfId="34823"/>
    <cellStyle name="Normal 6 3 5 4 2 2" xfId="34824"/>
    <cellStyle name="Normal 6 3 5 4 2 2 2" xfId="34825"/>
    <cellStyle name="Normal 6 3 5 4 2 2 2 2" xfId="34826"/>
    <cellStyle name="Normal 6 3 5 4 2 2 2 3" xfId="34827"/>
    <cellStyle name="Normal 6 3 5 4 2 2 3" xfId="34828"/>
    <cellStyle name="Normal 6 3 5 4 2 2 4" xfId="34829"/>
    <cellStyle name="Normal 6 3 5 4 2 3" xfId="34830"/>
    <cellStyle name="Normal 6 3 5 4 2 3 2" xfId="34831"/>
    <cellStyle name="Normal 6 3 5 4 2 3 3" xfId="34832"/>
    <cellStyle name="Normal 6 3 5 4 2 4" xfId="34833"/>
    <cellStyle name="Normal 6 3 5 4 2 5" xfId="34834"/>
    <cellStyle name="Normal 6 3 5 4 3" xfId="34835"/>
    <cellStyle name="Normal 6 3 5 4 3 2" xfId="34836"/>
    <cellStyle name="Normal 6 3 5 4 3 2 2" xfId="34837"/>
    <cellStyle name="Normal 6 3 5 4 3 2 3" xfId="34838"/>
    <cellStyle name="Normal 6 3 5 4 3 3" xfId="34839"/>
    <cellStyle name="Normal 6 3 5 4 3 4" xfId="34840"/>
    <cellStyle name="Normal 6 3 5 4 4" xfId="34841"/>
    <cellStyle name="Normal 6 3 5 4 4 2" xfId="34842"/>
    <cellStyle name="Normal 6 3 5 4 4 3" xfId="34843"/>
    <cellStyle name="Normal 6 3 5 4 5" xfId="34844"/>
    <cellStyle name="Normal 6 3 5 4 5 2" xfId="34845"/>
    <cellStyle name="Normal 6 3 5 4 5 3" xfId="34846"/>
    <cellStyle name="Normal 6 3 5 4 6" xfId="34847"/>
    <cellStyle name="Normal 6 3 5 4 6 2" xfId="34848"/>
    <cellStyle name="Normal 6 3 5 4 7" xfId="34849"/>
    <cellStyle name="Normal 6 3 5 5" xfId="34850"/>
    <cellStyle name="Normal 6 3 5 5 2" xfId="34851"/>
    <cellStyle name="Normal 6 3 5 5 2 2" xfId="34852"/>
    <cellStyle name="Normal 6 3 5 5 2 2 2" xfId="34853"/>
    <cellStyle name="Normal 6 3 5 5 2 2 3" xfId="34854"/>
    <cellStyle name="Normal 6 3 5 5 2 3" xfId="34855"/>
    <cellStyle name="Normal 6 3 5 5 2 4" xfId="34856"/>
    <cellStyle name="Normal 6 3 5 5 3" xfId="34857"/>
    <cellStyle name="Normal 6 3 5 5 3 2" xfId="34858"/>
    <cellStyle name="Normal 6 3 5 5 3 3" xfId="34859"/>
    <cellStyle name="Normal 6 3 5 5 4" xfId="34860"/>
    <cellStyle name="Normal 6 3 5 5 5" xfId="34861"/>
    <cellStyle name="Normal 6 3 5 6" xfId="34862"/>
    <cellStyle name="Normal 6 3 5 6 2" xfId="34863"/>
    <cellStyle name="Normal 6 3 5 6 2 2" xfId="34864"/>
    <cellStyle name="Normal 6 3 5 6 2 3" xfId="34865"/>
    <cellStyle name="Normal 6 3 5 6 3" xfId="34866"/>
    <cellStyle name="Normal 6 3 5 6 4" xfId="34867"/>
    <cellStyle name="Normal 6 3 5 7" xfId="34868"/>
    <cellStyle name="Normal 6 3 5 7 2" xfId="34869"/>
    <cellStyle name="Normal 6 3 5 7 3" xfId="34870"/>
    <cellStyle name="Normal 6 3 5 8" xfId="34871"/>
    <cellStyle name="Normal 6 3 5 8 2" xfId="34872"/>
    <cellStyle name="Normal 6 3 5 8 3" xfId="34873"/>
    <cellStyle name="Normal 6 3 5 9" xfId="34874"/>
    <cellStyle name="Normal 6 3 5 9 2" xfId="34875"/>
    <cellStyle name="Normal 6 3 5 9 3" xfId="34876"/>
    <cellStyle name="Normal 6 3 6" xfId="34877"/>
    <cellStyle name="Normal 6 3 6 2" xfId="34878"/>
    <cellStyle name="Normal 6 3 6 2 2" xfId="34879"/>
    <cellStyle name="Normal 6 3 6 2 2 2" xfId="34880"/>
    <cellStyle name="Normal 6 3 6 2 2 2 2" xfId="34881"/>
    <cellStyle name="Normal 6 3 6 2 2 2 3" xfId="34882"/>
    <cellStyle name="Normal 6 3 6 2 2 3" xfId="34883"/>
    <cellStyle name="Normal 6 3 6 2 2 4" xfId="34884"/>
    <cellStyle name="Normal 6 3 6 2 3" xfId="34885"/>
    <cellStyle name="Normal 6 3 6 2 3 2" xfId="34886"/>
    <cellStyle name="Normal 6 3 6 2 3 3" xfId="34887"/>
    <cellStyle name="Normal 6 3 6 2 4" xfId="34888"/>
    <cellStyle name="Normal 6 3 6 2 5" xfId="34889"/>
    <cellStyle name="Normal 6 3 6 3" xfId="34890"/>
    <cellStyle name="Normal 6 3 6 3 2" xfId="34891"/>
    <cellStyle name="Normal 6 3 6 3 2 2" xfId="34892"/>
    <cellStyle name="Normal 6 3 6 3 2 3" xfId="34893"/>
    <cellStyle name="Normal 6 3 6 3 3" xfId="34894"/>
    <cellStyle name="Normal 6 3 6 3 4" xfId="34895"/>
    <cellStyle name="Normal 6 3 6 4" xfId="34896"/>
    <cellStyle name="Normal 6 3 6 4 2" xfId="34897"/>
    <cellStyle name="Normal 6 3 6 4 3" xfId="34898"/>
    <cellStyle name="Normal 6 3 6 5" xfId="34899"/>
    <cellStyle name="Normal 6 3 6 5 2" xfId="34900"/>
    <cellStyle name="Normal 6 3 6 5 3" xfId="34901"/>
    <cellStyle name="Normal 6 3 6 6" xfId="34902"/>
    <cellStyle name="Normal 6 3 6 6 2" xfId="34903"/>
    <cellStyle name="Normal 6 3 6 7" xfId="34904"/>
    <cellStyle name="Normal 6 3 7" xfId="34905"/>
    <cellStyle name="Normal 6 3 7 2" xfId="34906"/>
    <cellStyle name="Normal 6 3 7 2 2" xfId="34907"/>
    <cellStyle name="Normal 6 3 7 2 2 2" xfId="34908"/>
    <cellStyle name="Normal 6 3 7 2 2 2 2" xfId="34909"/>
    <cellStyle name="Normal 6 3 7 2 2 2 3" xfId="34910"/>
    <cellStyle name="Normal 6 3 7 2 2 3" xfId="34911"/>
    <cellStyle name="Normal 6 3 7 2 2 4" xfId="34912"/>
    <cellStyle name="Normal 6 3 7 2 3" xfId="34913"/>
    <cellStyle name="Normal 6 3 7 2 3 2" xfId="34914"/>
    <cellStyle name="Normal 6 3 7 2 3 3" xfId="34915"/>
    <cellStyle name="Normal 6 3 7 2 4" xfId="34916"/>
    <cellStyle name="Normal 6 3 7 2 5" xfId="34917"/>
    <cellStyle name="Normal 6 3 7 3" xfId="34918"/>
    <cellStyle name="Normal 6 3 7 3 2" xfId="34919"/>
    <cellStyle name="Normal 6 3 7 3 2 2" xfId="34920"/>
    <cellStyle name="Normal 6 3 7 3 2 3" xfId="34921"/>
    <cellStyle name="Normal 6 3 7 3 3" xfId="34922"/>
    <cellStyle name="Normal 6 3 7 3 4" xfId="34923"/>
    <cellStyle name="Normal 6 3 7 4" xfId="34924"/>
    <cellStyle name="Normal 6 3 7 4 2" xfId="34925"/>
    <cellStyle name="Normal 6 3 7 4 3" xfId="34926"/>
    <cellStyle name="Normal 6 3 7 5" xfId="34927"/>
    <cellStyle name="Normal 6 3 7 5 2" xfId="34928"/>
    <cellStyle name="Normal 6 3 7 5 3" xfId="34929"/>
    <cellStyle name="Normal 6 3 7 6" xfId="34930"/>
    <cellStyle name="Normal 6 3 7 6 2" xfId="34931"/>
    <cellStyle name="Normal 6 3 7 7" xfId="34932"/>
    <cellStyle name="Normal 6 3 8" xfId="34933"/>
    <cellStyle name="Normal 6 3 8 2" xfId="34934"/>
    <cellStyle name="Normal 6 3 8 2 2" xfId="34935"/>
    <cellStyle name="Normal 6 3 8 2 2 2" xfId="34936"/>
    <cellStyle name="Normal 6 3 8 2 2 2 2" xfId="34937"/>
    <cellStyle name="Normal 6 3 8 2 2 2 3" xfId="34938"/>
    <cellStyle name="Normal 6 3 8 2 2 3" xfId="34939"/>
    <cellStyle name="Normal 6 3 8 2 2 4" xfId="34940"/>
    <cellStyle name="Normal 6 3 8 2 3" xfId="34941"/>
    <cellStyle name="Normal 6 3 8 2 3 2" xfId="34942"/>
    <cellStyle name="Normal 6 3 8 2 3 3" xfId="34943"/>
    <cellStyle name="Normal 6 3 8 2 4" xfId="34944"/>
    <cellStyle name="Normal 6 3 8 2 5" xfId="34945"/>
    <cellStyle name="Normal 6 3 8 3" xfId="34946"/>
    <cellStyle name="Normal 6 3 8 3 2" xfId="34947"/>
    <cellStyle name="Normal 6 3 8 3 2 2" xfId="34948"/>
    <cellStyle name="Normal 6 3 8 3 2 3" xfId="34949"/>
    <cellStyle name="Normal 6 3 8 3 3" xfId="34950"/>
    <cellStyle name="Normal 6 3 8 3 4" xfId="34951"/>
    <cellStyle name="Normal 6 3 8 4" xfId="34952"/>
    <cellStyle name="Normal 6 3 8 4 2" xfId="34953"/>
    <cellStyle name="Normal 6 3 8 4 3" xfId="34954"/>
    <cellStyle name="Normal 6 3 8 5" xfId="34955"/>
    <cellStyle name="Normal 6 3 8 5 2" xfId="34956"/>
    <cellStyle name="Normal 6 3 8 5 3" xfId="34957"/>
    <cellStyle name="Normal 6 3 8 6" xfId="34958"/>
    <cellStyle name="Normal 6 3 8 6 2" xfId="34959"/>
    <cellStyle name="Normal 6 3 8 7" xfId="34960"/>
    <cellStyle name="Normal 6 3 9" xfId="34961"/>
    <cellStyle name="Normal 6 3 9 2" xfId="34962"/>
    <cellStyle name="Normal 6 3 9 2 2" xfId="34963"/>
    <cellStyle name="Normal 6 3 9 2 2 2" xfId="34964"/>
    <cellStyle name="Normal 6 3 9 2 2 3" xfId="34965"/>
    <cellStyle name="Normal 6 3 9 2 3" xfId="34966"/>
    <cellStyle name="Normal 6 3 9 2 4" xfId="34967"/>
    <cellStyle name="Normal 6 3 9 3" xfId="34968"/>
    <cellStyle name="Normal 6 3 9 3 2" xfId="34969"/>
    <cellStyle name="Normal 6 3 9 3 3" xfId="34970"/>
    <cellStyle name="Normal 6 3 9 4" xfId="34971"/>
    <cellStyle name="Normal 6 3 9 5" xfId="34972"/>
    <cellStyle name="Normal 6 4" xfId="34973"/>
    <cellStyle name="Normal 6 4 10" xfId="34974"/>
    <cellStyle name="Normal 6 4 10 2" xfId="34975"/>
    <cellStyle name="Normal 6 4 10 3" xfId="34976"/>
    <cellStyle name="Normal 6 4 11" xfId="34977"/>
    <cellStyle name="Normal 6 4 11 2" xfId="34978"/>
    <cellStyle name="Normal 6 4 11 3" xfId="34979"/>
    <cellStyle name="Normal 6 4 12" xfId="40906"/>
    <cellStyle name="Normal 6 4 2" xfId="34980"/>
    <cellStyle name="Normal 6 4 2 10" xfId="34981"/>
    <cellStyle name="Normal 6 4 2 10 2" xfId="34982"/>
    <cellStyle name="Normal 6 4 2 10 3" xfId="34983"/>
    <cellStyle name="Normal 6 4 2 11" xfId="40907"/>
    <cellStyle name="Normal 6 4 2 2" xfId="34984"/>
    <cellStyle name="Normal 6 4 2 2 10" xfId="40908"/>
    <cellStyle name="Normal 6 4 2 2 2" xfId="34985"/>
    <cellStyle name="Normal 6 4 2 2 2 2" xfId="34986"/>
    <cellStyle name="Normal 6 4 2 2 2 2 2" xfId="34987"/>
    <cellStyle name="Normal 6 4 2 2 2 2 2 2" xfId="34988"/>
    <cellStyle name="Normal 6 4 2 2 2 2 2 2 2" xfId="34989"/>
    <cellStyle name="Normal 6 4 2 2 2 2 2 2 3" xfId="34990"/>
    <cellStyle name="Normal 6 4 2 2 2 2 2 3" xfId="34991"/>
    <cellStyle name="Normal 6 4 2 2 2 2 2 4" xfId="34992"/>
    <cellStyle name="Normal 6 4 2 2 2 2 3" xfId="34993"/>
    <cellStyle name="Normal 6 4 2 2 2 2 3 2" xfId="34994"/>
    <cellStyle name="Normal 6 4 2 2 2 2 3 3" xfId="34995"/>
    <cellStyle name="Normal 6 4 2 2 2 2 4" xfId="34996"/>
    <cellStyle name="Normal 6 4 2 2 2 2 5" xfId="34997"/>
    <cellStyle name="Normal 6 4 2 2 2 3" xfId="34998"/>
    <cellStyle name="Normal 6 4 2 2 2 3 2" xfId="34999"/>
    <cellStyle name="Normal 6 4 2 2 2 3 2 2" xfId="35000"/>
    <cellStyle name="Normal 6 4 2 2 2 3 2 3" xfId="35001"/>
    <cellStyle name="Normal 6 4 2 2 2 3 3" xfId="35002"/>
    <cellStyle name="Normal 6 4 2 2 2 3 4" xfId="35003"/>
    <cellStyle name="Normal 6 4 2 2 2 4" xfId="35004"/>
    <cellStyle name="Normal 6 4 2 2 2 4 2" xfId="35005"/>
    <cellStyle name="Normal 6 4 2 2 2 4 3" xfId="35006"/>
    <cellStyle name="Normal 6 4 2 2 2 5" xfId="35007"/>
    <cellStyle name="Normal 6 4 2 2 2 5 2" xfId="35008"/>
    <cellStyle name="Normal 6 4 2 2 2 5 3" xfId="35009"/>
    <cellStyle name="Normal 6 4 2 2 2 6" xfId="35010"/>
    <cellStyle name="Normal 6 4 2 2 2 6 2" xfId="35011"/>
    <cellStyle name="Normal 6 4 2 2 2 6 3" xfId="35012"/>
    <cellStyle name="Normal 6 4 2 2 2 7" xfId="40909"/>
    <cellStyle name="Normal 6 4 2 2 3" xfId="35013"/>
    <cellStyle name="Normal 6 4 2 2 3 2" xfId="35014"/>
    <cellStyle name="Normal 6 4 2 2 3 2 2" xfId="35015"/>
    <cellStyle name="Normal 6 4 2 2 3 2 2 2" xfId="35016"/>
    <cellStyle name="Normal 6 4 2 2 3 2 2 2 2" xfId="35017"/>
    <cellStyle name="Normal 6 4 2 2 3 2 2 2 3" xfId="35018"/>
    <cellStyle name="Normal 6 4 2 2 3 2 2 3" xfId="35019"/>
    <cellStyle name="Normal 6 4 2 2 3 2 2 4" xfId="35020"/>
    <cellStyle name="Normal 6 4 2 2 3 2 3" xfId="35021"/>
    <cellStyle name="Normal 6 4 2 2 3 2 3 2" xfId="35022"/>
    <cellStyle name="Normal 6 4 2 2 3 2 3 3" xfId="35023"/>
    <cellStyle name="Normal 6 4 2 2 3 2 4" xfId="35024"/>
    <cellStyle name="Normal 6 4 2 2 3 2 5" xfId="35025"/>
    <cellStyle name="Normal 6 4 2 2 3 3" xfId="35026"/>
    <cellStyle name="Normal 6 4 2 2 3 3 2" xfId="35027"/>
    <cellStyle name="Normal 6 4 2 2 3 3 2 2" xfId="35028"/>
    <cellStyle name="Normal 6 4 2 2 3 3 2 3" xfId="35029"/>
    <cellStyle name="Normal 6 4 2 2 3 3 3" xfId="35030"/>
    <cellStyle name="Normal 6 4 2 2 3 3 4" xfId="35031"/>
    <cellStyle name="Normal 6 4 2 2 3 4" xfId="35032"/>
    <cellStyle name="Normal 6 4 2 2 3 4 2" xfId="35033"/>
    <cellStyle name="Normal 6 4 2 2 3 4 3" xfId="35034"/>
    <cellStyle name="Normal 6 4 2 2 3 5" xfId="35035"/>
    <cellStyle name="Normal 6 4 2 2 3 5 2" xfId="35036"/>
    <cellStyle name="Normal 6 4 2 2 3 5 3" xfId="35037"/>
    <cellStyle name="Normal 6 4 2 2 3 6" xfId="35038"/>
    <cellStyle name="Normal 6 4 2 2 3 6 2" xfId="35039"/>
    <cellStyle name="Normal 6 4 2 2 3 7" xfId="35040"/>
    <cellStyle name="Normal 6 4 2 2 4" xfId="35041"/>
    <cellStyle name="Normal 6 4 2 2 4 2" xfId="35042"/>
    <cellStyle name="Normal 6 4 2 2 4 2 2" xfId="35043"/>
    <cellStyle name="Normal 6 4 2 2 4 2 2 2" xfId="35044"/>
    <cellStyle name="Normal 6 4 2 2 4 2 2 2 2" xfId="35045"/>
    <cellStyle name="Normal 6 4 2 2 4 2 2 2 3" xfId="35046"/>
    <cellStyle name="Normal 6 4 2 2 4 2 2 3" xfId="35047"/>
    <cellStyle name="Normal 6 4 2 2 4 2 2 4" xfId="35048"/>
    <cellStyle name="Normal 6 4 2 2 4 2 3" xfId="35049"/>
    <cellStyle name="Normal 6 4 2 2 4 2 3 2" xfId="35050"/>
    <cellStyle name="Normal 6 4 2 2 4 2 3 3" xfId="35051"/>
    <cellStyle name="Normal 6 4 2 2 4 2 4" xfId="35052"/>
    <cellStyle name="Normal 6 4 2 2 4 2 5" xfId="35053"/>
    <cellStyle name="Normal 6 4 2 2 4 3" xfId="35054"/>
    <cellStyle name="Normal 6 4 2 2 4 3 2" xfId="35055"/>
    <cellStyle name="Normal 6 4 2 2 4 3 2 2" xfId="35056"/>
    <cellStyle name="Normal 6 4 2 2 4 3 2 3" xfId="35057"/>
    <cellStyle name="Normal 6 4 2 2 4 3 3" xfId="35058"/>
    <cellStyle name="Normal 6 4 2 2 4 3 4" xfId="35059"/>
    <cellStyle name="Normal 6 4 2 2 4 4" xfId="35060"/>
    <cellStyle name="Normal 6 4 2 2 4 4 2" xfId="35061"/>
    <cellStyle name="Normal 6 4 2 2 4 4 3" xfId="35062"/>
    <cellStyle name="Normal 6 4 2 2 4 5" xfId="35063"/>
    <cellStyle name="Normal 6 4 2 2 4 5 2" xfId="35064"/>
    <cellStyle name="Normal 6 4 2 2 4 5 3" xfId="35065"/>
    <cellStyle name="Normal 6 4 2 2 4 6" xfId="35066"/>
    <cellStyle name="Normal 6 4 2 2 4 6 2" xfId="35067"/>
    <cellStyle name="Normal 6 4 2 2 4 7" xfId="35068"/>
    <cellStyle name="Normal 6 4 2 2 5" xfId="35069"/>
    <cellStyle name="Normal 6 4 2 2 5 2" xfId="35070"/>
    <cellStyle name="Normal 6 4 2 2 5 2 2" xfId="35071"/>
    <cellStyle name="Normal 6 4 2 2 5 2 2 2" xfId="35072"/>
    <cellStyle name="Normal 6 4 2 2 5 2 2 3" xfId="35073"/>
    <cellStyle name="Normal 6 4 2 2 5 2 3" xfId="35074"/>
    <cellStyle name="Normal 6 4 2 2 5 2 4" xfId="35075"/>
    <cellStyle name="Normal 6 4 2 2 5 3" xfId="35076"/>
    <cellStyle name="Normal 6 4 2 2 5 3 2" xfId="35077"/>
    <cellStyle name="Normal 6 4 2 2 5 3 3" xfId="35078"/>
    <cellStyle name="Normal 6 4 2 2 5 4" xfId="35079"/>
    <cellStyle name="Normal 6 4 2 2 5 5" xfId="35080"/>
    <cellStyle name="Normal 6 4 2 2 6" xfId="35081"/>
    <cellStyle name="Normal 6 4 2 2 6 2" xfId="35082"/>
    <cellStyle name="Normal 6 4 2 2 6 2 2" xfId="35083"/>
    <cellStyle name="Normal 6 4 2 2 6 2 3" xfId="35084"/>
    <cellStyle name="Normal 6 4 2 2 6 3" xfId="35085"/>
    <cellStyle name="Normal 6 4 2 2 6 4" xfId="35086"/>
    <cellStyle name="Normal 6 4 2 2 7" xfId="35087"/>
    <cellStyle name="Normal 6 4 2 2 7 2" xfId="35088"/>
    <cellStyle name="Normal 6 4 2 2 7 3" xfId="35089"/>
    <cellStyle name="Normal 6 4 2 2 8" xfId="35090"/>
    <cellStyle name="Normal 6 4 2 2 8 2" xfId="35091"/>
    <cellStyle name="Normal 6 4 2 2 8 3" xfId="35092"/>
    <cellStyle name="Normal 6 4 2 2 9" xfId="35093"/>
    <cellStyle name="Normal 6 4 2 2 9 2" xfId="35094"/>
    <cellStyle name="Normal 6 4 2 2 9 3" xfId="35095"/>
    <cellStyle name="Normal 6 4 2 3" xfId="35096"/>
    <cellStyle name="Normal 6 4 2 3 2" xfId="35097"/>
    <cellStyle name="Normal 6 4 2 3 2 2" xfId="35098"/>
    <cellStyle name="Normal 6 4 2 3 2 2 2" xfId="35099"/>
    <cellStyle name="Normal 6 4 2 3 2 2 2 2" xfId="35100"/>
    <cellStyle name="Normal 6 4 2 3 2 2 2 3" xfId="35101"/>
    <cellStyle name="Normal 6 4 2 3 2 2 3" xfId="35102"/>
    <cellStyle name="Normal 6 4 2 3 2 2 4" xfId="35103"/>
    <cellStyle name="Normal 6 4 2 3 2 3" xfId="35104"/>
    <cellStyle name="Normal 6 4 2 3 2 3 2" xfId="35105"/>
    <cellStyle name="Normal 6 4 2 3 2 3 3" xfId="35106"/>
    <cellStyle name="Normal 6 4 2 3 2 4" xfId="35107"/>
    <cellStyle name="Normal 6 4 2 3 2 5" xfId="35108"/>
    <cellStyle name="Normal 6 4 2 3 3" xfId="35109"/>
    <cellStyle name="Normal 6 4 2 3 3 2" xfId="35110"/>
    <cellStyle name="Normal 6 4 2 3 3 2 2" xfId="35111"/>
    <cellStyle name="Normal 6 4 2 3 3 2 3" xfId="35112"/>
    <cellStyle name="Normal 6 4 2 3 3 3" xfId="35113"/>
    <cellStyle name="Normal 6 4 2 3 3 4" xfId="35114"/>
    <cellStyle name="Normal 6 4 2 3 4" xfId="35115"/>
    <cellStyle name="Normal 6 4 2 3 4 2" xfId="35116"/>
    <cellStyle name="Normal 6 4 2 3 4 3" xfId="35117"/>
    <cellStyle name="Normal 6 4 2 3 5" xfId="35118"/>
    <cellStyle name="Normal 6 4 2 3 5 2" xfId="35119"/>
    <cellStyle name="Normal 6 4 2 3 5 3" xfId="35120"/>
    <cellStyle name="Normal 6 4 2 3 6" xfId="35121"/>
    <cellStyle name="Normal 6 4 2 3 6 2" xfId="35122"/>
    <cellStyle name="Normal 6 4 2 3 6 3" xfId="35123"/>
    <cellStyle name="Normal 6 4 2 3 7" xfId="40910"/>
    <cellStyle name="Normal 6 4 2 4" xfId="35124"/>
    <cellStyle name="Normal 6 4 2 4 2" xfId="35125"/>
    <cellStyle name="Normal 6 4 2 4 2 2" xfId="35126"/>
    <cellStyle name="Normal 6 4 2 4 2 2 2" xfId="35127"/>
    <cellStyle name="Normal 6 4 2 4 2 2 2 2" xfId="35128"/>
    <cellStyle name="Normal 6 4 2 4 2 2 2 3" xfId="35129"/>
    <cellStyle name="Normal 6 4 2 4 2 2 3" xfId="35130"/>
    <cellStyle name="Normal 6 4 2 4 2 2 4" xfId="35131"/>
    <cellStyle name="Normal 6 4 2 4 2 3" xfId="35132"/>
    <cellStyle name="Normal 6 4 2 4 2 3 2" xfId="35133"/>
    <cellStyle name="Normal 6 4 2 4 2 3 3" xfId="35134"/>
    <cellStyle name="Normal 6 4 2 4 2 4" xfId="35135"/>
    <cellStyle name="Normal 6 4 2 4 2 5" xfId="35136"/>
    <cellStyle name="Normal 6 4 2 4 3" xfId="35137"/>
    <cellStyle name="Normal 6 4 2 4 3 2" xfId="35138"/>
    <cellStyle name="Normal 6 4 2 4 3 2 2" xfId="35139"/>
    <cellStyle name="Normal 6 4 2 4 3 2 3" xfId="35140"/>
    <cellStyle name="Normal 6 4 2 4 3 3" xfId="35141"/>
    <cellStyle name="Normal 6 4 2 4 3 4" xfId="35142"/>
    <cellStyle name="Normal 6 4 2 4 4" xfId="35143"/>
    <cellStyle name="Normal 6 4 2 4 4 2" xfId="35144"/>
    <cellStyle name="Normal 6 4 2 4 4 3" xfId="35145"/>
    <cellStyle name="Normal 6 4 2 4 5" xfId="35146"/>
    <cellStyle name="Normal 6 4 2 4 5 2" xfId="35147"/>
    <cellStyle name="Normal 6 4 2 4 5 3" xfId="35148"/>
    <cellStyle name="Normal 6 4 2 4 6" xfId="35149"/>
    <cellStyle name="Normal 6 4 2 4 6 2" xfId="35150"/>
    <cellStyle name="Normal 6 4 2 4 7" xfId="35151"/>
    <cellStyle name="Normal 6 4 2 5" xfId="35152"/>
    <cellStyle name="Normal 6 4 2 5 2" xfId="35153"/>
    <cellStyle name="Normal 6 4 2 5 2 2" xfId="35154"/>
    <cellStyle name="Normal 6 4 2 5 2 2 2" xfId="35155"/>
    <cellStyle name="Normal 6 4 2 5 2 2 2 2" xfId="35156"/>
    <cellStyle name="Normal 6 4 2 5 2 2 2 3" xfId="35157"/>
    <cellStyle name="Normal 6 4 2 5 2 2 3" xfId="35158"/>
    <cellStyle name="Normal 6 4 2 5 2 2 4" xfId="35159"/>
    <cellStyle name="Normal 6 4 2 5 2 3" xfId="35160"/>
    <cellStyle name="Normal 6 4 2 5 2 3 2" xfId="35161"/>
    <cellStyle name="Normal 6 4 2 5 2 3 3" xfId="35162"/>
    <cellStyle name="Normal 6 4 2 5 2 4" xfId="35163"/>
    <cellStyle name="Normal 6 4 2 5 2 5" xfId="35164"/>
    <cellStyle name="Normal 6 4 2 5 3" xfId="35165"/>
    <cellStyle name="Normal 6 4 2 5 3 2" xfId="35166"/>
    <cellStyle name="Normal 6 4 2 5 3 2 2" xfId="35167"/>
    <cellStyle name="Normal 6 4 2 5 3 2 3" xfId="35168"/>
    <cellStyle name="Normal 6 4 2 5 3 3" xfId="35169"/>
    <cellStyle name="Normal 6 4 2 5 3 4" xfId="35170"/>
    <cellStyle name="Normal 6 4 2 5 4" xfId="35171"/>
    <cellStyle name="Normal 6 4 2 5 4 2" xfId="35172"/>
    <cellStyle name="Normal 6 4 2 5 4 3" xfId="35173"/>
    <cellStyle name="Normal 6 4 2 5 5" xfId="35174"/>
    <cellStyle name="Normal 6 4 2 5 5 2" xfId="35175"/>
    <cellStyle name="Normal 6 4 2 5 5 3" xfId="35176"/>
    <cellStyle name="Normal 6 4 2 5 6" xfId="35177"/>
    <cellStyle name="Normal 6 4 2 5 6 2" xfId="35178"/>
    <cellStyle name="Normal 6 4 2 5 7" xfId="35179"/>
    <cellStyle name="Normal 6 4 2 6" xfId="35180"/>
    <cellStyle name="Normal 6 4 2 6 2" xfId="35181"/>
    <cellStyle name="Normal 6 4 2 6 2 2" xfId="35182"/>
    <cellStyle name="Normal 6 4 2 6 2 2 2" xfId="35183"/>
    <cellStyle name="Normal 6 4 2 6 2 2 3" xfId="35184"/>
    <cellStyle name="Normal 6 4 2 6 2 3" xfId="35185"/>
    <cellStyle name="Normal 6 4 2 6 2 4" xfId="35186"/>
    <cellStyle name="Normal 6 4 2 6 3" xfId="35187"/>
    <cellStyle name="Normal 6 4 2 6 3 2" xfId="35188"/>
    <cellStyle name="Normal 6 4 2 6 3 3" xfId="35189"/>
    <cellStyle name="Normal 6 4 2 6 4" xfId="35190"/>
    <cellStyle name="Normal 6 4 2 6 5" xfId="35191"/>
    <cellStyle name="Normal 6 4 2 7" xfId="35192"/>
    <cellStyle name="Normal 6 4 2 7 2" xfId="35193"/>
    <cellStyle name="Normal 6 4 2 7 2 2" xfId="35194"/>
    <cellStyle name="Normal 6 4 2 7 2 3" xfId="35195"/>
    <cellStyle name="Normal 6 4 2 7 3" xfId="35196"/>
    <cellStyle name="Normal 6 4 2 7 4" xfId="35197"/>
    <cellStyle name="Normal 6 4 2 8" xfId="35198"/>
    <cellStyle name="Normal 6 4 2 8 2" xfId="35199"/>
    <cellStyle name="Normal 6 4 2 8 3" xfId="35200"/>
    <cellStyle name="Normal 6 4 2 9" xfId="35201"/>
    <cellStyle name="Normal 6 4 2 9 2" xfId="35202"/>
    <cellStyle name="Normal 6 4 2 9 3" xfId="35203"/>
    <cellStyle name="Normal 6 4 3" xfId="35204"/>
    <cellStyle name="Normal 6 4 3 10" xfId="40911"/>
    <cellStyle name="Normal 6 4 3 2" xfId="35205"/>
    <cellStyle name="Normal 6 4 3 2 2" xfId="35206"/>
    <cellStyle name="Normal 6 4 3 2 2 2" xfId="35207"/>
    <cellStyle name="Normal 6 4 3 2 2 2 2" xfId="35208"/>
    <cellStyle name="Normal 6 4 3 2 2 2 2 2" xfId="35209"/>
    <cellStyle name="Normal 6 4 3 2 2 2 2 3" xfId="35210"/>
    <cellStyle name="Normal 6 4 3 2 2 2 3" xfId="35211"/>
    <cellStyle name="Normal 6 4 3 2 2 2 4" xfId="35212"/>
    <cellStyle name="Normal 6 4 3 2 2 3" xfId="35213"/>
    <cellStyle name="Normal 6 4 3 2 2 3 2" xfId="35214"/>
    <cellStyle name="Normal 6 4 3 2 2 3 3" xfId="35215"/>
    <cellStyle name="Normal 6 4 3 2 2 4" xfId="35216"/>
    <cellStyle name="Normal 6 4 3 2 2 5" xfId="35217"/>
    <cellStyle name="Normal 6 4 3 2 3" xfId="35218"/>
    <cellStyle name="Normal 6 4 3 2 3 2" xfId="35219"/>
    <cellStyle name="Normal 6 4 3 2 3 2 2" xfId="35220"/>
    <cellStyle name="Normal 6 4 3 2 3 2 3" xfId="35221"/>
    <cellStyle name="Normal 6 4 3 2 3 3" xfId="35222"/>
    <cellStyle name="Normal 6 4 3 2 3 4" xfId="35223"/>
    <cellStyle name="Normal 6 4 3 2 4" xfId="35224"/>
    <cellStyle name="Normal 6 4 3 2 4 2" xfId="35225"/>
    <cellStyle name="Normal 6 4 3 2 4 3" xfId="35226"/>
    <cellStyle name="Normal 6 4 3 2 5" xfId="35227"/>
    <cellStyle name="Normal 6 4 3 2 5 2" xfId="35228"/>
    <cellStyle name="Normal 6 4 3 2 5 3" xfId="35229"/>
    <cellStyle name="Normal 6 4 3 2 6" xfId="35230"/>
    <cellStyle name="Normal 6 4 3 2 6 2" xfId="35231"/>
    <cellStyle name="Normal 6 4 3 2 6 3" xfId="35232"/>
    <cellStyle name="Normal 6 4 3 2 7" xfId="40912"/>
    <cellStyle name="Normal 6 4 3 3" xfId="35233"/>
    <cellStyle name="Normal 6 4 3 3 2" xfId="35234"/>
    <cellStyle name="Normal 6 4 3 3 2 2" xfId="35235"/>
    <cellStyle name="Normal 6 4 3 3 2 2 2" xfId="35236"/>
    <cellStyle name="Normal 6 4 3 3 2 2 2 2" xfId="35237"/>
    <cellStyle name="Normal 6 4 3 3 2 2 2 3" xfId="35238"/>
    <cellStyle name="Normal 6 4 3 3 2 2 3" xfId="35239"/>
    <cellStyle name="Normal 6 4 3 3 2 2 4" xfId="35240"/>
    <cellStyle name="Normal 6 4 3 3 2 3" xfId="35241"/>
    <cellStyle name="Normal 6 4 3 3 2 3 2" xfId="35242"/>
    <cellStyle name="Normal 6 4 3 3 2 3 3" xfId="35243"/>
    <cellStyle name="Normal 6 4 3 3 2 4" xfId="35244"/>
    <cellStyle name="Normal 6 4 3 3 2 5" xfId="35245"/>
    <cellStyle name="Normal 6 4 3 3 3" xfId="35246"/>
    <cellStyle name="Normal 6 4 3 3 3 2" xfId="35247"/>
    <cellStyle name="Normal 6 4 3 3 3 2 2" xfId="35248"/>
    <cellStyle name="Normal 6 4 3 3 3 2 3" xfId="35249"/>
    <cellStyle name="Normal 6 4 3 3 3 3" xfId="35250"/>
    <cellStyle name="Normal 6 4 3 3 3 4" xfId="35251"/>
    <cellStyle name="Normal 6 4 3 3 4" xfId="35252"/>
    <cellStyle name="Normal 6 4 3 3 4 2" xfId="35253"/>
    <cellStyle name="Normal 6 4 3 3 4 3" xfId="35254"/>
    <cellStyle name="Normal 6 4 3 3 5" xfId="35255"/>
    <cellStyle name="Normal 6 4 3 3 5 2" xfId="35256"/>
    <cellStyle name="Normal 6 4 3 3 5 3" xfId="35257"/>
    <cellStyle name="Normal 6 4 3 3 6" xfId="35258"/>
    <cellStyle name="Normal 6 4 3 3 6 2" xfId="35259"/>
    <cellStyle name="Normal 6 4 3 3 7" xfId="35260"/>
    <cellStyle name="Normal 6 4 3 4" xfId="35261"/>
    <cellStyle name="Normal 6 4 3 4 2" xfId="35262"/>
    <cellStyle name="Normal 6 4 3 4 2 2" xfId="35263"/>
    <cellStyle name="Normal 6 4 3 4 2 2 2" xfId="35264"/>
    <cellStyle name="Normal 6 4 3 4 2 2 2 2" xfId="35265"/>
    <cellStyle name="Normal 6 4 3 4 2 2 2 3" xfId="35266"/>
    <cellStyle name="Normal 6 4 3 4 2 2 3" xfId="35267"/>
    <cellStyle name="Normal 6 4 3 4 2 2 4" xfId="35268"/>
    <cellStyle name="Normal 6 4 3 4 2 3" xfId="35269"/>
    <cellStyle name="Normal 6 4 3 4 2 3 2" xfId="35270"/>
    <cellStyle name="Normal 6 4 3 4 2 3 3" xfId="35271"/>
    <cellStyle name="Normal 6 4 3 4 2 4" xfId="35272"/>
    <cellStyle name="Normal 6 4 3 4 2 5" xfId="35273"/>
    <cellStyle name="Normal 6 4 3 4 3" xfId="35274"/>
    <cellStyle name="Normal 6 4 3 4 3 2" xfId="35275"/>
    <cellStyle name="Normal 6 4 3 4 3 2 2" xfId="35276"/>
    <cellStyle name="Normal 6 4 3 4 3 2 3" xfId="35277"/>
    <cellStyle name="Normal 6 4 3 4 3 3" xfId="35278"/>
    <cellStyle name="Normal 6 4 3 4 3 4" xfId="35279"/>
    <cellStyle name="Normal 6 4 3 4 4" xfId="35280"/>
    <cellStyle name="Normal 6 4 3 4 4 2" xfId="35281"/>
    <cellStyle name="Normal 6 4 3 4 4 3" xfId="35282"/>
    <cellStyle name="Normal 6 4 3 4 5" xfId="35283"/>
    <cellStyle name="Normal 6 4 3 4 5 2" xfId="35284"/>
    <cellStyle name="Normal 6 4 3 4 5 3" xfId="35285"/>
    <cellStyle name="Normal 6 4 3 4 6" xfId="35286"/>
    <cellStyle name="Normal 6 4 3 4 6 2" xfId="35287"/>
    <cellStyle name="Normal 6 4 3 4 7" xfId="35288"/>
    <cellStyle name="Normal 6 4 3 5" xfId="35289"/>
    <cellStyle name="Normal 6 4 3 5 2" xfId="35290"/>
    <cellStyle name="Normal 6 4 3 5 2 2" xfId="35291"/>
    <cellStyle name="Normal 6 4 3 5 2 2 2" xfId="35292"/>
    <cellStyle name="Normal 6 4 3 5 2 2 3" xfId="35293"/>
    <cellStyle name="Normal 6 4 3 5 2 3" xfId="35294"/>
    <cellStyle name="Normal 6 4 3 5 2 4" xfId="35295"/>
    <cellStyle name="Normal 6 4 3 5 3" xfId="35296"/>
    <cellStyle name="Normal 6 4 3 5 3 2" xfId="35297"/>
    <cellStyle name="Normal 6 4 3 5 3 3" xfId="35298"/>
    <cellStyle name="Normal 6 4 3 5 4" xfId="35299"/>
    <cellStyle name="Normal 6 4 3 5 5" xfId="35300"/>
    <cellStyle name="Normal 6 4 3 6" xfId="35301"/>
    <cellStyle name="Normal 6 4 3 6 2" xfId="35302"/>
    <cellStyle name="Normal 6 4 3 6 2 2" xfId="35303"/>
    <cellStyle name="Normal 6 4 3 6 2 3" xfId="35304"/>
    <cellStyle name="Normal 6 4 3 6 3" xfId="35305"/>
    <cellStyle name="Normal 6 4 3 6 4" xfId="35306"/>
    <cellStyle name="Normal 6 4 3 7" xfId="35307"/>
    <cellStyle name="Normal 6 4 3 7 2" xfId="35308"/>
    <cellStyle name="Normal 6 4 3 7 3" xfId="35309"/>
    <cellStyle name="Normal 6 4 3 8" xfId="35310"/>
    <cellStyle name="Normal 6 4 3 8 2" xfId="35311"/>
    <cellStyle name="Normal 6 4 3 8 3" xfId="35312"/>
    <cellStyle name="Normal 6 4 3 9" xfId="35313"/>
    <cellStyle name="Normal 6 4 3 9 2" xfId="35314"/>
    <cellStyle name="Normal 6 4 3 9 3" xfId="35315"/>
    <cellStyle name="Normal 6 4 4" xfId="35316"/>
    <cellStyle name="Normal 6 4 4 2" xfId="35317"/>
    <cellStyle name="Normal 6 4 4 2 2" xfId="35318"/>
    <cellStyle name="Normal 6 4 4 2 2 2" xfId="35319"/>
    <cellStyle name="Normal 6 4 4 2 2 2 2" xfId="35320"/>
    <cellStyle name="Normal 6 4 4 2 2 2 3" xfId="35321"/>
    <cellStyle name="Normal 6 4 4 2 2 3" xfId="35322"/>
    <cellStyle name="Normal 6 4 4 2 2 4" xfId="35323"/>
    <cellStyle name="Normal 6 4 4 2 3" xfId="35324"/>
    <cellStyle name="Normal 6 4 4 2 3 2" xfId="35325"/>
    <cellStyle name="Normal 6 4 4 2 3 3" xfId="35326"/>
    <cellStyle name="Normal 6 4 4 2 4" xfId="35327"/>
    <cellStyle name="Normal 6 4 4 2 5" xfId="35328"/>
    <cellStyle name="Normal 6 4 4 3" xfId="35329"/>
    <cellStyle name="Normal 6 4 4 3 2" xfId="35330"/>
    <cellStyle name="Normal 6 4 4 3 2 2" xfId="35331"/>
    <cellStyle name="Normal 6 4 4 3 2 3" xfId="35332"/>
    <cellStyle name="Normal 6 4 4 3 3" xfId="35333"/>
    <cellStyle name="Normal 6 4 4 3 4" xfId="35334"/>
    <cellStyle name="Normal 6 4 4 4" xfId="35335"/>
    <cellStyle name="Normal 6 4 4 4 2" xfId="35336"/>
    <cellStyle name="Normal 6 4 4 4 3" xfId="35337"/>
    <cellStyle name="Normal 6 4 4 5" xfId="35338"/>
    <cellStyle name="Normal 6 4 4 5 2" xfId="35339"/>
    <cellStyle name="Normal 6 4 4 5 3" xfId="35340"/>
    <cellStyle name="Normal 6 4 4 6" xfId="35341"/>
    <cellStyle name="Normal 6 4 4 6 2" xfId="35342"/>
    <cellStyle name="Normal 6 4 4 6 3" xfId="35343"/>
    <cellStyle name="Normal 6 4 4 7" xfId="40913"/>
    <cellStyle name="Normal 6 4 5" xfId="35344"/>
    <cellStyle name="Normal 6 4 5 2" xfId="35345"/>
    <cellStyle name="Normal 6 4 5 2 2" xfId="35346"/>
    <cellStyle name="Normal 6 4 5 2 2 2" xfId="35347"/>
    <cellStyle name="Normal 6 4 5 2 2 2 2" xfId="35348"/>
    <cellStyle name="Normal 6 4 5 2 2 2 3" xfId="35349"/>
    <cellStyle name="Normal 6 4 5 2 2 3" xfId="35350"/>
    <cellStyle name="Normal 6 4 5 2 2 4" xfId="35351"/>
    <cellStyle name="Normal 6 4 5 2 3" xfId="35352"/>
    <cellStyle name="Normal 6 4 5 2 3 2" xfId="35353"/>
    <cellStyle name="Normal 6 4 5 2 3 3" xfId="35354"/>
    <cellStyle name="Normal 6 4 5 2 4" xfId="35355"/>
    <cellStyle name="Normal 6 4 5 2 5" xfId="35356"/>
    <cellStyle name="Normal 6 4 5 3" xfId="35357"/>
    <cellStyle name="Normal 6 4 5 3 2" xfId="35358"/>
    <cellStyle name="Normal 6 4 5 3 2 2" xfId="35359"/>
    <cellStyle name="Normal 6 4 5 3 2 3" xfId="35360"/>
    <cellStyle name="Normal 6 4 5 3 3" xfId="35361"/>
    <cellStyle name="Normal 6 4 5 3 4" xfId="35362"/>
    <cellStyle name="Normal 6 4 5 4" xfId="35363"/>
    <cellStyle name="Normal 6 4 5 4 2" xfId="35364"/>
    <cellStyle name="Normal 6 4 5 4 3" xfId="35365"/>
    <cellStyle name="Normal 6 4 5 5" xfId="35366"/>
    <cellStyle name="Normal 6 4 5 5 2" xfId="35367"/>
    <cellStyle name="Normal 6 4 5 5 3" xfId="35368"/>
    <cellStyle name="Normal 6 4 5 6" xfId="35369"/>
    <cellStyle name="Normal 6 4 5 6 2" xfId="35370"/>
    <cellStyle name="Normal 6 4 5 7" xfId="35371"/>
    <cellStyle name="Normal 6 4 6" xfId="35372"/>
    <cellStyle name="Normal 6 4 6 2" xfId="35373"/>
    <cellStyle name="Normal 6 4 6 2 2" xfId="35374"/>
    <cellStyle name="Normal 6 4 6 2 2 2" xfId="35375"/>
    <cellStyle name="Normal 6 4 6 2 2 2 2" xfId="35376"/>
    <cellStyle name="Normal 6 4 6 2 2 2 3" xfId="35377"/>
    <cellStyle name="Normal 6 4 6 2 2 3" xfId="35378"/>
    <cellStyle name="Normal 6 4 6 2 2 4" xfId="35379"/>
    <cellStyle name="Normal 6 4 6 2 3" xfId="35380"/>
    <cellStyle name="Normal 6 4 6 2 3 2" xfId="35381"/>
    <cellStyle name="Normal 6 4 6 2 3 3" xfId="35382"/>
    <cellStyle name="Normal 6 4 6 2 4" xfId="35383"/>
    <cellStyle name="Normal 6 4 6 2 5" xfId="35384"/>
    <cellStyle name="Normal 6 4 6 3" xfId="35385"/>
    <cellStyle name="Normal 6 4 6 3 2" xfId="35386"/>
    <cellStyle name="Normal 6 4 6 3 2 2" xfId="35387"/>
    <cellStyle name="Normal 6 4 6 3 2 3" xfId="35388"/>
    <cellStyle name="Normal 6 4 6 3 3" xfId="35389"/>
    <cellStyle name="Normal 6 4 6 3 4" xfId="35390"/>
    <cellStyle name="Normal 6 4 6 4" xfId="35391"/>
    <cellStyle name="Normal 6 4 6 4 2" xfId="35392"/>
    <cellStyle name="Normal 6 4 6 4 3" xfId="35393"/>
    <cellStyle name="Normal 6 4 6 5" xfId="35394"/>
    <cellStyle name="Normal 6 4 6 5 2" xfId="35395"/>
    <cellStyle name="Normal 6 4 6 5 3" xfId="35396"/>
    <cellStyle name="Normal 6 4 6 6" xfId="35397"/>
    <cellStyle name="Normal 6 4 6 6 2" xfId="35398"/>
    <cellStyle name="Normal 6 4 6 7" xfId="35399"/>
    <cellStyle name="Normal 6 4 7" xfId="35400"/>
    <cellStyle name="Normal 6 4 7 2" xfId="35401"/>
    <cellStyle name="Normal 6 4 7 2 2" xfId="35402"/>
    <cellStyle name="Normal 6 4 7 2 2 2" xfId="35403"/>
    <cellStyle name="Normal 6 4 7 2 2 3" xfId="35404"/>
    <cellStyle name="Normal 6 4 7 2 3" xfId="35405"/>
    <cellStyle name="Normal 6 4 7 2 4" xfId="35406"/>
    <cellStyle name="Normal 6 4 7 3" xfId="35407"/>
    <cellStyle name="Normal 6 4 7 3 2" xfId="35408"/>
    <cellStyle name="Normal 6 4 7 3 3" xfId="35409"/>
    <cellStyle name="Normal 6 4 7 4" xfId="35410"/>
    <cellStyle name="Normal 6 4 7 5" xfId="35411"/>
    <cellStyle name="Normal 6 4 8" xfId="35412"/>
    <cellStyle name="Normal 6 4 8 2" xfId="35413"/>
    <cellStyle name="Normal 6 4 8 2 2" xfId="35414"/>
    <cellStyle name="Normal 6 4 8 2 3" xfId="35415"/>
    <cellStyle name="Normal 6 4 8 3" xfId="35416"/>
    <cellStyle name="Normal 6 4 8 4" xfId="35417"/>
    <cellStyle name="Normal 6 4 9" xfId="35418"/>
    <cellStyle name="Normal 6 4 9 2" xfId="35419"/>
    <cellStyle name="Normal 6 4 9 3" xfId="35420"/>
    <cellStyle name="Normal 6 5" xfId="35421"/>
    <cellStyle name="Normal 6 5 10" xfId="35422"/>
    <cellStyle name="Normal 6 5 10 2" xfId="35423"/>
    <cellStyle name="Normal 6 5 10 3" xfId="35424"/>
    <cellStyle name="Normal 6 5 11" xfId="40914"/>
    <cellStyle name="Normal 6 5 2" xfId="35425"/>
    <cellStyle name="Normal 6 5 2 10" xfId="40915"/>
    <cellStyle name="Normal 6 5 2 2" xfId="35426"/>
    <cellStyle name="Normal 6 5 2 2 2" xfId="35427"/>
    <cellStyle name="Normal 6 5 2 2 2 2" xfId="35428"/>
    <cellStyle name="Normal 6 5 2 2 2 2 2" xfId="35429"/>
    <cellStyle name="Normal 6 5 2 2 2 2 2 2" xfId="35430"/>
    <cellStyle name="Normal 6 5 2 2 2 2 2 3" xfId="35431"/>
    <cellStyle name="Normal 6 5 2 2 2 2 3" xfId="35432"/>
    <cellStyle name="Normal 6 5 2 2 2 2 4" xfId="35433"/>
    <cellStyle name="Normal 6 5 2 2 2 3" xfId="35434"/>
    <cellStyle name="Normal 6 5 2 2 2 3 2" xfId="35435"/>
    <cellStyle name="Normal 6 5 2 2 2 3 3" xfId="35436"/>
    <cellStyle name="Normal 6 5 2 2 2 4" xfId="35437"/>
    <cellStyle name="Normal 6 5 2 2 2 5" xfId="35438"/>
    <cellStyle name="Normal 6 5 2 2 3" xfId="35439"/>
    <cellStyle name="Normal 6 5 2 2 3 2" xfId="35440"/>
    <cellStyle name="Normal 6 5 2 2 3 2 2" xfId="35441"/>
    <cellStyle name="Normal 6 5 2 2 3 2 3" xfId="35442"/>
    <cellStyle name="Normal 6 5 2 2 3 3" xfId="35443"/>
    <cellStyle name="Normal 6 5 2 2 3 4" xfId="35444"/>
    <cellStyle name="Normal 6 5 2 2 4" xfId="35445"/>
    <cellStyle name="Normal 6 5 2 2 4 2" xfId="35446"/>
    <cellStyle name="Normal 6 5 2 2 4 3" xfId="35447"/>
    <cellStyle name="Normal 6 5 2 2 5" xfId="35448"/>
    <cellStyle name="Normal 6 5 2 2 5 2" xfId="35449"/>
    <cellStyle name="Normal 6 5 2 2 5 3" xfId="35450"/>
    <cellStyle name="Normal 6 5 2 2 6" xfId="35451"/>
    <cellStyle name="Normal 6 5 2 2 6 2" xfId="35452"/>
    <cellStyle name="Normal 6 5 2 2 6 3" xfId="35453"/>
    <cellStyle name="Normal 6 5 2 2 7" xfId="40916"/>
    <cellStyle name="Normal 6 5 2 3" xfId="35454"/>
    <cellStyle name="Normal 6 5 2 3 2" xfId="35455"/>
    <cellStyle name="Normal 6 5 2 3 2 2" xfId="35456"/>
    <cellStyle name="Normal 6 5 2 3 2 2 2" xfId="35457"/>
    <cellStyle name="Normal 6 5 2 3 2 2 2 2" xfId="35458"/>
    <cellStyle name="Normal 6 5 2 3 2 2 2 3" xfId="35459"/>
    <cellStyle name="Normal 6 5 2 3 2 2 3" xfId="35460"/>
    <cellStyle name="Normal 6 5 2 3 2 2 4" xfId="35461"/>
    <cellStyle name="Normal 6 5 2 3 2 3" xfId="35462"/>
    <cellStyle name="Normal 6 5 2 3 2 3 2" xfId="35463"/>
    <cellStyle name="Normal 6 5 2 3 2 3 3" xfId="35464"/>
    <cellStyle name="Normal 6 5 2 3 2 4" xfId="35465"/>
    <cellStyle name="Normal 6 5 2 3 2 5" xfId="35466"/>
    <cellStyle name="Normal 6 5 2 3 3" xfId="35467"/>
    <cellStyle name="Normal 6 5 2 3 3 2" xfId="35468"/>
    <cellStyle name="Normal 6 5 2 3 3 2 2" xfId="35469"/>
    <cellStyle name="Normal 6 5 2 3 3 2 3" xfId="35470"/>
    <cellStyle name="Normal 6 5 2 3 3 3" xfId="35471"/>
    <cellStyle name="Normal 6 5 2 3 3 4" xfId="35472"/>
    <cellStyle name="Normal 6 5 2 3 4" xfId="35473"/>
    <cellStyle name="Normal 6 5 2 3 4 2" xfId="35474"/>
    <cellStyle name="Normal 6 5 2 3 4 3" xfId="35475"/>
    <cellStyle name="Normal 6 5 2 3 5" xfId="35476"/>
    <cellStyle name="Normal 6 5 2 3 5 2" xfId="35477"/>
    <cellStyle name="Normal 6 5 2 3 5 3" xfId="35478"/>
    <cellStyle name="Normal 6 5 2 3 6" xfId="35479"/>
    <cellStyle name="Normal 6 5 2 3 6 2" xfId="35480"/>
    <cellStyle name="Normal 6 5 2 3 7" xfId="35481"/>
    <cellStyle name="Normal 6 5 2 4" xfId="35482"/>
    <cellStyle name="Normal 6 5 2 4 2" xfId="35483"/>
    <cellStyle name="Normal 6 5 2 4 2 2" xfId="35484"/>
    <cellStyle name="Normal 6 5 2 4 2 2 2" xfId="35485"/>
    <cellStyle name="Normal 6 5 2 4 2 2 2 2" xfId="35486"/>
    <cellStyle name="Normal 6 5 2 4 2 2 2 3" xfId="35487"/>
    <cellStyle name="Normal 6 5 2 4 2 2 3" xfId="35488"/>
    <cellStyle name="Normal 6 5 2 4 2 2 4" xfId="35489"/>
    <cellStyle name="Normal 6 5 2 4 2 3" xfId="35490"/>
    <cellStyle name="Normal 6 5 2 4 2 3 2" xfId="35491"/>
    <cellStyle name="Normal 6 5 2 4 2 3 3" xfId="35492"/>
    <cellStyle name="Normal 6 5 2 4 2 4" xfId="35493"/>
    <cellStyle name="Normal 6 5 2 4 2 5" xfId="35494"/>
    <cellStyle name="Normal 6 5 2 4 3" xfId="35495"/>
    <cellStyle name="Normal 6 5 2 4 3 2" xfId="35496"/>
    <cellStyle name="Normal 6 5 2 4 3 2 2" xfId="35497"/>
    <cellStyle name="Normal 6 5 2 4 3 2 3" xfId="35498"/>
    <cellStyle name="Normal 6 5 2 4 3 3" xfId="35499"/>
    <cellStyle name="Normal 6 5 2 4 3 4" xfId="35500"/>
    <cellStyle name="Normal 6 5 2 4 4" xfId="35501"/>
    <cellStyle name="Normal 6 5 2 4 4 2" xfId="35502"/>
    <cellStyle name="Normal 6 5 2 4 4 3" xfId="35503"/>
    <cellStyle name="Normal 6 5 2 4 5" xfId="35504"/>
    <cellStyle name="Normal 6 5 2 4 5 2" xfId="35505"/>
    <cellStyle name="Normal 6 5 2 4 5 3" xfId="35506"/>
    <cellStyle name="Normal 6 5 2 4 6" xfId="35507"/>
    <cellStyle name="Normal 6 5 2 4 6 2" xfId="35508"/>
    <cellStyle name="Normal 6 5 2 4 7" xfId="35509"/>
    <cellStyle name="Normal 6 5 2 5" xfId="35510"/>
    <cellStyle name="Normal 6 5 2 5 2" xfId="35511"/>
    <cellStyle name="Normal 6 5 2 5 2 2" xfId="35512"/>
    <cellStyle name="Normal 6 5 2 5 2 2 2" xfId="35513"/>
    <cellStyle name="Normal 6 5 2 5 2 2 3" xfId="35514"/>
    <cellStyle name="Normal 6 5 2 5 2 3" xfId="35515"/>
    <cellStyle name="Normal 6 5 2 5 2 4" xfId="35516"/>
    <cellStyle name="Normal 6 5 2 5 3" xfId="35517"/>
    <cellStyle name="Normal 6 5 2 5 3 2" xfId="35518"/>
    <cellStyle name="Normal 6 5 2 5 3 3" xfId="35519"/>
    <cellStyle name="Normal 6 5 2 5 4" xfId="35520"/>
    <cellStyle name="Normal 6 5 2 5 5" xfId="35521"/>
    <cellStyle name="Normal 6 5 2 6" xfId="35522"/>
    <cellStyle name="Normal 6 5 2 6 2" xfId="35523"/>
    <cellStyle name="Normal 6 5 2 6 2 2" xfId="35524"/>
    <cellStyle name="Normal 6 5 2 6 2 3" xfId="35525"/>
    <cellStyle name="Normal 6 5 2 6 3" xfId="35526"/>
    <cellStyle name="Normal 6 5 2 6 4" xfId="35527"/>
    <cellStyle name="Normal 6 5 2 7" xfId="35528"/>
    <cellStyle name="Normal 6 5 2 7 2" xfId="35529"/>
    <cellStyle name="Normal 6 5 2 7 3" xfId="35530"/>
    <cellStyle name="Normal 6 5 2 8" xfId="35531"/>
    <cellStyle name="Normal 6 5 2 8 2" xfId="35532"/>
    <cellStyle name="Normal 6 5 2 8 3" xfId="35533"/>
    <cellStyle name="Normal 6 5 2 9" xfId="35534"/>
    <cellStyle name="Normal 6 5 2 9 2" xfId="35535"/>
    <cellStyle name="Normal 6 5 2 9 3" xfId="35536"/>
    <cellStyle name="Normal 6 5 3" xfId="35537"/>
    <cellStyle name="Normal 6 5 3 2" xfId="35538"/>
    <cellStyle name="Normal 6 5 3 2 2" xfId="35539"/>
    <cellStyle name="Normal 6 5 3 2 2 2" xfId="35540"/>
    <cellStyle name="Normal 6 5 3 2 2 2 2" xfId="35541"/>
    <cellStyle name="Normal 6 5 3 2 2 2 3" xfId="35542"/>
    <cellStyle name="Normal 6 5 3 2 2 3" xfId="35543"/>
    <cellStyle name="Normal 6 5 3 2 2 4" xfId="35544"/>
    <cellStyle name="Normal 6 5 3 2 3" xfId="35545"/>
    <cellStyle name="Normal 6 5 3 2 3 2" xfId="35546"/>
    <cellStyle name="Normal 6 5 3 2 3 3" xfId="35547"/>
    <cellStyle name="Normal 6 5 3 2 4" xfId="35548"/>
    <cellStyle name="Normal 6 5 3 2 5" xfId="35549"/>
    <cellStyle name="Normal 6 5 3 3" xfId="35550"/>
    <cellStyle name="Normal 6 5 3 3 2" xfId="35551"/>
    <cellStyle name="Normal 6 5 3 3 2 2" xfId="35552"/>
    <cellStyle name="Normal 6 5 3 3 2 3" xfId="35553"/>
    <cellStyle name="Normal 6 5 3 3 3" xfId="35554"/>
    <cellStyle name="Normal 6 5 3 3 4" xfId="35555"/>
    <cellStyle name="Normal 6 5 3 4" xfId="35556"/>
    <cellStyle name="Normal 6 5 3 4 2" xfId="35557"/>
    <cellStyle name="Normal 6 5 3 4 3" xfId="35558"/>
    <cellStyle name="Normal 6 5 3 5" xfId="35559"/>
    <cellStyle name="Normal 6 5 3 5 2" xfId="35560"/>
    <cellStyle name="Normal 6 5 3 5 3" xfId="35561"/>
    <cellStyle name="Normal 6 5 3 6" xfId="35562"/>
    <cellStyle name="Normal 6 5 3 6 2" xfId="35563"/>
    <cellStyle name="Normal 6 5 3 6 3" xfId="35564"/>
    <cellStyle name="Normal 6 5 3 7" xfId="40917"/>
    <cellStyle name="Normal 6 5 4" xfId="35565"/>
    <cellStyle name="Normal 6 5 4 2" xfId="35566"/>
    <cellStyle name="Normal 6 5 4 2 2" xfId="35567"/>
    <cellStyle name="Normal 6 5 4 2 2 2" xfId="35568"/>
    <cellStyle name="Normal 6 5 4 2 2 2 2" xfId="35569"/>
    <cellStyle name="Normal 6 5 4 2 2 2 3" xfId="35570"/>
    <cellStyle name="Normal 6 5 4 2 2 3" xfId="35571"/>
    <cellStyle name="Normal 6 5 4 2 2 4" xfId="35572"/>
    <cellStyle name="Normal 6 5 4 2 3" xfId="35573"/>
    <cellStyle name="Normal 6 5 4 2 3 2" xfId="35574"/>
    <cellStyle name="Normal 6 5 4 2 3 3" xfId="35575"/>
    <cellStyle name="Normal 6 5 4 2 4" xfId="35576"/>
    <cellStyle name="Normal 6 5 4 2 5" xfId="35577"/>
    <cellStyle name="Normal 6 5 4 3" xfId="35578"/>
    <cellStyle name="Normal 6 5 4 3 2" xfId="35579"/>
    <cellStyle name="Normal 6 5 4 3 2 2" xfId="35580"/>
    <cellStyle name="Normal 6 5 4 3 2 3" xfId="35581"/>
    <cellStyle name="Normal 6 5 4 3 3" xfId="35582"/>
    <cellStyle name="Normal 6 5 4 3 4" xfId="35583"/>
    <cellStyle name="Normal 6 5 4 4" xfId="35584"/>
    <cellStyle name="Normal 6 5 4 4 2" xfId="35585"/>
    <cellStyle name="Normal 6 5 4 4 3" xfId="35586"/>
    <cellStyle name="Normal 6 5 4 5" xfId="35587"/>
    <cellStyle name="Normal 6 5 4 5 2" xfId="35588"/>
    <cellStyle name="Normal 6 5 4 5 3" xfId="35589"/>
    <cellStyle name="Normal 6 5 4 6" xfId="35590"/>
    <cellStyle name="Normal 6 5 4 6 2" xfId="35591"/>
    <cellStyle name="Normal 6 5 4 7" xfId="35592"/>
    <cellStyle name="Normal 6 5 5" xfId="35593"/>
    <cellStyle name="Normal 6 5 5 2" xfId="35594"/>
    <cellStyle name="Normal 6 5 5 2 2" xfId="35595"/>
    <cellStyle name="Normal 6 5 5 2 2 2" xfId="35596"/>
    <cellStyle name="Normal 6 5 5 2 2 2 2" xfId="35597"/>
    <cellStyle name="Normal 6 5 5 2 2 2 3" xfId="35598"/>
    <cellStyle name="Normal 6 5 5 2 2 3" xfId="35599"/>
    <cellStyle name="Normal 6 5 5 2 2 4" xfId="35600"/>
    <cellStyle name="Normal 6 5 5 2 3" xfId="35601"/>
    <cellStyle name="Normal 6 5 5 2 3 2" xfId="35602"/>
    <cellStyle name="Normal 6 5 5 2 3 3" xfId="35603"/>
    <cellStyle name="Normal 6 5 5 2 4" xfId="35604"/>
    <cellStyle name="Normal 6 5 5 2 5" xfId="35605"/>
    <cellStyle name="Normal 6 5 5 3" xfId="35606"/>
    <cellStyle name="Normal 6 5 5 3 2" xfId="35607"/>
    <cellStyle name="Normal 6 5 5 3 2 2" xfId="35608"/>
    <cellStyle name="Normal 6 5 5 3 2 3" xfId="35609"/>
    <cellStyle name="Normal 6 5 5 3 3" xfId="35610"/>
    <cellStyle name="Normal 6 5 5 3 4" xfId="35611"/>
    <cellStyle name="Normal 6 5 5 4" xfId="35612"/>
    <cellStyle name="Normal 6 5 5 4 2" xfId="35613"/>
    <cellStyle name="Normal 6 5 5 4 3" xfId="35614"/>
    <cellStyle name="Normal 6 5 5 5" xfId="35615"/>
    <cellStyle name="Normal 6 5 5 5 2" xfId="35616"/>
    <cellStyle name="Normal 6 5 5 5 3" xfId="35617"/>
    <cellStyle name="Normal 6 5 5 6" xfId="35618"/>
    <cellStyle name="Normal 6 5 5 6 2" xfId="35619"/>
    <cellStyle name="Normal 6 5 5 7" xfId="35620"/>
    <cellStyle name="Normal 6 5 6" xfId="35621"/>
    <cellStyle name="Normal 6 5 6 2" xfId="35622"/>
    <cellStyle name="Normal 6 5 6 2 2" xfId="35623"/>
    <cellStyle name="Normal 6 5 6 2 2 2" xfId="35624"/>
    <cellStyle name="Normal 6 5 6 2 2 3" xfId="35625"/>
    <cellStyle name="Normal 6 5 6 2 3" xfId="35626"/>
    <cellStyle name="Normal 6 5 6 2 4" xfId="35627"/>
    <cellStyle name="Normal 6 5 6 3" xfId="35628"/>
    <cellStyle name="Normal 6 5 6 3 2" xfId="35629"/>
    <cellStyle name="Normal 6 5 6 3 3" xfId="35630"/>
    <cellStyle name="Normal 6 5 6 4" xfId="35631"/>
    <cellStyle name="Normal 6 5 6 5" xfId="35632"/>
    <cellStyle name="Normal 6 5 7" xfId="35633"/>
    <cellStyle name="Normal 6 5 7 2" xfId="35634"/>
    <cellStyle name="Normal 6 5 7 2 2" xfId="35635"/>
    <cellStyle name="Normal 6 5 7 2 3" xfId="35636"/>
    <cellStyle name="Normal 6 5 7 3" xfId="35637"/>
    <cellStyle name="Normal 6 5 7 4" xfId="35638"/>
    <cellStyle name="Normal 6 5 8" xfId="35639"/>
    <cellStyle name="Normal 6 5 8 2" xfId="35640"/>
    <cellStyle name="Normal 6 5 8 3" xfId="35641"/>
    <cellStyle name="Normal 6 5 9" xfId="35642"/>
    <cellStyle name="Normal 6 5 9 2" xfId="35643"/>
    <cellStyle name="Normal 6 5 9 3" xfId="35644"/>
    <cellStyle name="Normal 6 6" xfId="35645"/>
    <cellStyle name="Normal 6 6 10" xfId="40918"/>
    <cellStyle name="Normal 6 6 2" xfId="35646"/>
    <cellStyle name="Normal 6 6 2 2" xfId="35647"/>
    <cellStyle name="Normal 6 6 2 2 2" xfId="35648"/>
    <cellStyle name="Normal 6 6 2 2 2 2" xfId="35649"/>
    <cellStyle name="Normal 6 6 2 2 2 2 2" xfId="35650"/>
    <cellStyle name="Normal 6 6 2 2 2 2 3" xfId="35651"/>
    <cellStyle name="Normal 6 6 2 2 2 3" xfId="35652"/>
    <cellStyle name="Normal 6 6 2 2 2 4" xfId="35653"/>
    <cellStyle name="Normal 6 6 2 2 3" xfId="35654"/>
    <cellStyle name="Normal 6 6 2 2 3 2" xfId="35655"/>
    <cellStyle name="Normal 6 6 2 2 3 3" xfId="35656"/>
    <cellStyle name="Normal 6 6 2 2 4" xfId="35657"/>
    <cellStyle name="Normal 6 6 2 2 5" xfId="35658"/>
    <cellStyle name="Normal 6 6 2 3" xfId="35659"/>
    <cellStyle name="Normal 6 6 2 3 2" xfId="35660"/>
    <cellStyle name="Normal 6 6 2 3 2 2" xfId="35661"/>
    <cellStyle name="Normal 6 6 2 3 2 3" xfId="35662"/>
    <cellStyle name="Normal 6 6 2 3 3" xfId="35663"/>
    <cellStyle name="Normal 6 6 2 3 4" xfId="35664"/>
    <cellStyle name="Normal 6 6 2 4" xfId="35665"/>
    <cellStyle name="Normal 6 6 2 4 2" xfId="35666"/>
    <cellStyle name="Normal 6 6 2 4 3" xfId="35667"/>
    <cellStyle name="Normal 6 6 2 5" xfId="35668"/>
    <cellStyle name="Normal 6 6 2 5 2" xfId="35669"/>
    <cellStyle name="Normal 6 6 2 5 3" xfId="35670"/>
    <cellStyle name="Normal 6 6 2 6" xfId="35671"/>
    <cellStyle name="Normal 6 6 2 6 2" xfId="35672"/>
    <cellStyle name="Normal 6 6 2 6 3" xfId="35673"/>
    <cellStyle name="Normal 6 6 2 7" xfId="40919"/>
    <cellStyle name="Normal 6 6 3" xfId="35674"/>
    <cellStyle name="Normal 6 6 3 2" xfId="35675"/>
    <cellStyle name="Normal 6 6 3 2 2" xfId="35676"/>
    <cellStyle name="Normal 6 6 3 2 2 2" xfId="35677"/>
    <cellStyle name="Normal 6 6 3 2 2 2 2" xfId="35678"/>
    <cellStyle name="Normal 6 6 3 2 2 2 3" xfId="35679"/>
    <cellStyle name="Normal 6 6 3 2 2 3" xfId="35680"/>
    <cellStyle name="Normal 6 6 3 2 2 4" xfId="35681"/>
    <cellStyle name="Normal 6 6 3 2 3" xfId="35682"/>
    <cellStyle name="Normal 6 6 3 2 3 2" xfId="35683"/>
    <cellStyle name="Normal 6 6 3 2 3 3" xfId="35684"/>
    <cellStyle name="Normal 6 6 3 2 4" xfId="35685"/>
    <cellStyle name="Normal 6 6 3 2 5" xfId="35686"/>
    <cellStyle name="Normal 6 6 3 3" xfId="35687"/>
    <cellStyle name="Normal 6 6 3 3 2" xfId="35688"/>
    <cellStyle name="Normal 6 6 3 3 2 2" xfId="35689"/>
    <cellStyle name="Normal 6 6 3 3 2 3" xfId="35690"/>
    <cellStyle name="Normal 6 6 3 3 3" xfId="35691"/>
    <cellStyle name="Normal 6 6 3 3 4" xfId="35692"/>
    <cellStyle name="Normal 6 6 3 4" xfId="35693"/>
    <cellStyle name="Normal 6 6 3 4 2" xfId="35694"/>
    <cellStyle name="Normal 6 6 3 4 3" xfId="35695"/>
    <cellStyle name="Normal 6 6 3 5" xfId="35696"/>
    <cellStyle name="Normal 6 6 3 5 2" xfId="35697"/>
    <cellStyle name="Normal 6 6 3 5 3" xfId="35698"/>
    <cellStyle name="Normal 6 6 3 6" xfId="35699"/>
    <cellStyle name="Normal 6 6 3 6 2" xfId="35700"/>
    <cellStyle name="Normal 6 6 3 7" xfId="35701"/>
    <cellStyle name="Normal 6 6 4" xfId="35702"/>
    <cellStyle name="Normal 6 6 4 2" xfId="35703"/>
    <cellStyle name="Normal 6 6 4 2 2" xfId="35704"/>
    <cellStyle name="Normal 6 6 4 2 2 2" xfId="35705"/>
    <cellStyle name="Normal 6 6 4 2 2 2 2" xfId="35706"/>
    <cellStyle name="Normal 6 6 4 2 2 2 3" xfId="35707"/>
    <cellStyle name="Normal 6 6 4 2 2 3" xfId="35708"/>
    <cellStyle name="Normal 6 6 4 2 2 4" xfId="35709"/>
    <cellStyle name="Normal 6 6 4 2 3" xfId="35710"/>
    <cellStyle name="Normal 6 6 4 2 3 2" xfId="35711"/>
    <cellStyle name="Normal 6 6 4 2 3 3" xfId="35712"/>
    <cellStyle name="Normal 6 6 4 2 4" xfId="35713"/>
    <cellStyle name="Normal 6 6 4 2 5" xfId="35714"/>
    <cellStyle name="Normal 6 6 4 3" xfId="35715"/>
    <cellStyle name="Normal 6 6 4 3 2" xfId="35716"/>
    <cellStyle name="Normal 6 6 4 3 2 2" xfId="35717"/>
    <cellStyle name="Normal 6 6 4 3 2 3" xfId="35718"/>
    <cellStyle name="Normal 6 6 4 3 3" xfId="35719"/>
    <cellStyle name="Normal 6 6 4 3 4" xfId="35720"/>
    <cellStyle name="Normal 6 6 4 4" xfId="35721"/>
    <cellStyle name="Normal 6 6 4 4 2" xfId="35722"/>
    <cellStyle name="Normal 6 6 4 4 3" xfId="35723"/>
    <cellStyle name="Normal 6 6 4 5" xfId="35724"/>
    <cellStyle name="Normal 6 6 4 5 2" xfId="35725"/>
    <cellStyle name="Normal 6 6 4 5 3" xfId="35726"/>
    <cellStyle name="Normal 6 6 4 6" xfId="35727"/>
    <cellStyle name="Normal 6 6 4 6 2" xfId="35728"/>
    <cellStyle name="Normal 6 6 4 7" xfId="35729"/>
    <cellStyle name="Normal 6 6 5" xfId="35730"/>
    <cellStyle name="Normal 6 6 5 2" xfId="35731"/>
    <cellStyle name="Normal 6 6 5 2 2" xfId="35732"/>
    <cellStyle name="Normal 6 6 5 2 2 2" xfId="35733"/>
    <cellStyle name="Normal 6 6 5 2 2 3" xfId="35734"/>
    <cellStyle name="Normal 6 6 5 2 3" xfId="35735"/>
    <cellStyle name="Normal 6 6 5 2 4" xfId="35736"/>
    <cellStyle name="Normal 6 6 5 3" xfId="35737"/>
    <cellStyle name="Normal 6 6 5 3 2" xfId="35738"/>
    <cellStyle name="Normal 6 6 5 3 3" xfId="35739"/>
    <cellStyle name="Normal 6 6 5 4" xfId="35740"/>
    <cellStyle name="Normal 6 6 5 5" xfId="35741"/>
    <cellStyle name="Normal 6 6 6" xfId="35742"/>
    <cellStyle name="Normal 6 6 6 2" xfId="35743"/>
    <cellStyle name="Normal 6 6 6 2 2" xfId="35744"/>
    <cellStyle name="Normal 6 6 6 2 3" xfId="35745"/>
    <cellStyle name="Normal 6 6 6 3" xfId="35746"/>
    <cellStyle name="Normal 6 6 6 4" xfId="35747"/>
    <cellStyle name="Normal 6 6 7" xfId="35748"/>
    <cellStyle name="Normal 6 6 7 2" xfId="35749"/>
    <cellStyle name="Normal 6 6 7 3" xfId="35750"/>
    <cellStyle name="Normal 6 6 8" xfId="35751"/>
    <cellStyle name="Normal 6 6 8 2" xfId="35752"/>
    <cellStyle name="Normal 6 6 8 3" xfId="35753"/>
    <cellStyle name="Normal 6 6 9" xfId="35754"/>
    <cellStyle name="Normal 6 6 9 2" xfId="35755"/>
    <cellStyle name="Normal 6 6 9 3" xfId="35756"/>
    <cellStyle name="Normal 6 7" xfId="35757"/>
    <cellStyle name="Normal 6 7 10" xfId="40920"/>
    <cellStyle name="Normal 6 7 2" xfId="35758"/>
    <cellStyle name="Normal 6 7 2 2" xfId="35759"/>
    <cellStyle name="Normal 6 7 2 2 2" xfId="35760"/>
    <cellStyle name="Normal 6 7 2 2 2 2" xfId="35761"/>
    <cellStyle name="Normal 6 7 2 2 2 2 2" xfId="35762"/>
    <cellStyle name="Normal 6 7 2 2 2 2 3" xfId="35763"/>
    <cellStyle name="Normal 6 7 2 2 2 3" xfId="35764"/>
    <cellStyle name="Normal 6 7 2 2 2 4" xfId="35765"/>
    <cellStyle name="Normal 6 7 2 2 3" xfId="35766"/>
    <cellStyle name="Normal 6 7 2 2 3 2" xfId="35767"/>
    <cellStyle name="Normal 6 7 2 2 3 3" xfId="35768"/>
    <cellStyle name="Normal 6 7 2 2 4" xfId="35769"/>
    <cellStyle name="Normal 6 7 2 2 5" xfId="35770"/>
    <cellStyle name="Normal 6 7 2 3" xfId="35771"/>
    <cellStyle name="Normal 6 7 2 3 2" xfId="35772"/>
    <cellStyle name="Normal 6 7 2 3 2 2" xfId="35773"/>
    <cellStyle name="Normal 6 7 2 3 2 3" xfId="35774"/>
    <cellStyle name="Normal 6 7 2 3 3" xfId="35775"/>
    <cellStyle name="Normal 6 7 2 3 4" xfId="35776"/>
    <cellStyle name="Normal 6 7 2 4" xfId="35777"/>
    <cellStyle name="Normal 6 7 2 4 2" xfId="35778"/>
    <cellStyle name="Normal 6 7 2 4 3" xfId="35779"/>
    <cellStyle name="Normal 6 7 2 5" xfId="35780"/>
    <cellStyle name="Normal 6 7 2 5 2" xfId="35781"/>
    <cellStyle name="Normal 6 7 2 5 3" xfId="35782"/>
    <cellStyle name="Normal 6 7 2 6" xfId="35783"/>
    <cellStyle name="Normal 6 7 2 6 2" xfId="35784"/>
    <cellStyle name="Normal 6 7 2 7" xfId="35785"/>
    <cellStyle name="Normal 6 7 3" xfId="35786"/>
    <cellStyle name="Normal 6 7 3 2" xfId="35787"/>
    <cellStyle name="Normal 6 7 3 2 2" xfId="35788"/>
    <cellStyle name="Normal 6 7 3 2 2 2" xfId="35789"/>
    <cellStyle name="Normal 6 7 3 2 2 2 2" xfId="35790"/>
    <cellStyle name="Normal 6 7 3 2 2 2 3" xfId="35791"/>
    <cellStyle name="Normal 6 7 3 2 2 3" xfId="35792"/>
    <cellStyle name="Normal 6 7 3 2 2 4" xfId="35793"/>
    <cellStyle name="Normal 6 7 3 2 3" xfId="35794"/>
    <cellStyle name="Normal 6 7 3 2 3 2" xfId="35795"/>
    <cellStyle name="Normal 6 7 3 2 3 3" xfId="35796"/>
    <cellStyle name="Normal 6 7 3 2 4" xfId="35797"/>
    <cellStyle name="Normal 6 7 3 2 5" xfId="35798"/>
    <cellStyle name="Normal 6 7 3 3" xfId="35799"/>
    <cellStyle name="Normal 6 7 3 3 2" xfId="35800"/>
    <cellStyle name="Normal 6 7 3 3 2 2" xfId="35801"/>
    <cellStyle name="Normal 6 7 3 3 2 3" xfId="35802"/>
    <cellStyle name="Normal 6 7 3 3 3" xfId="35803"/>
    <cellStyle name="Normal 6 7 3 3 4" xfId="35804"/>
    <cellStyle name="Normal 6 7 3 4" xfId="35805"/>
    <cellStyle name="Normal 6 7 3 4 2" xfId="35806"/>
    <cellStyle name="Normal 6 7 3 4 3" xfId="35807"/>
    <cellStyle name="Normal 6 7 3 5" xfId="35808"/>
    <cellStyle name="Normal 6 7 3 5 2" xfId="35809"/>
    <cellStyle name="Normal 6 7 3 5 3" xfId="35810"/>
    <cellStyle name="Normal 6 7 3 6" xfId="35811"/>
    <cellStyle name="Normal 6 7 3 6 2" xfId="35812"/>
    <cellStyle name="Normal 6 7 3 7" xfId="35813"/>
    <cellStyle name="Normal 6 7 4" xfId="35814"/>
    <cellStyle name="Normal 6 7 4 2" xfId="35815"/>
    <cellStyle name="Normal 6 7 4 2 2" xfId="35816"/>
    <cellStyle name="Normal 6 7 4 2 2 2" xfId="35817"/>
    <cellStyle name="Normal 6 7 4 2 2 2 2" xfId="35818"/>
    <cellStyle name="Normal 6 7 4 2 2 2 3" xfId="35819"/>
    <cellStyle name="Normal 6 7 4 2 2 3" xfId="35820"/>
    <cellStyle name="Normal 6 7 4 2 2 4" xfId="35821"/>
    <cellStyle name="Normal 6 7 4 2 3" xfId="35822"/>
    <cellStyle name="Normal 6 7 4 2 3 2" xfId="35823"/>
    <cellStyle name="Normal 6 7 4 2 3 3" xfId="35824"/>
    <cellStyle name="Normal 6 7 4 2 4" xfId="35825"/>
    <cellStyle name="Normal 6 7 4 2 5" xfId="35826"/>
    <cellStyle name="Normal 6 7 4 3" xfId="35827"/>
    <cellStyle name="Normal 6 7 4 3 2" xfId="35828"/>
    <cellStyle name="Normal 6 7 4 3 2 2" xfId="35829"/>
    <cellStyle name="Normal 6 7 4 3 2 3" xfId="35830"/>
    <cellStyle name="Normal 6 7 4 3 3" xfId="35831"/>
    <cellStyle name="Normal 6 7 4 3 4" xfId="35832"/>
    <cellStyle name="Normal 6 7 4 4" xfId="35833"/>
    <cellStyle name="Normal 6 7 4 4 2" xfId="35834"/>
    <cellStyle name="Normal 6 7 4 4 3" xfId="35835"/>
    <cellStyle name="Normal 6 7 4 5" xfId="35836"/>
    <cellStyle name="Normal 6 7 4 5 2" xfId="35837"/>
    <cellStyle name="Normal 6 7 4 5 3" xfId="35838"/>
    <cellStyle name="Normal 6 7 4 6" xfId="35839"/>
    <cellStyle name="Normal 6 7 4 6 2" xfId="35840"/>
    <cellStyle name="Normal 6 7 4 7" xfId="35841"/>
    <cellStyle name="Normal 6 7 5" xfId="35842"/>
    <cellStyle name="Normal 6 7 5 2" xfId="35843"/>
    <cellStyle name="Normal 6 7 5 2 2" xfId="35844"/>
    <cellStyle name="Normal 6 7 5 2 2 2" xfId="35845"/>
    <cellStyle name="Normal 6 7 5 2 2 3" xfId="35846"/>
    <cellStyle name="Normal 6 7 5 2 3" xfId="35847"/>
    <cellStyle name="Normal 6 7 5 2 4" xfId="35848"/>
    <cellStyle name="Normal 6 7 5 3" xfId="35849"/>
    <cellStyle name="Normal 6 7 5 3 2" xfId="35850"/>
    <cellStyle name="Normal 6 7 5 3 3" xfId="35851"/>
    <cellStyle name="Normal 6 7 5 4" xfId="35852"/>
    <cellStyle name="Normal 6 7 5 5" xfId="35853"/>
    <cellStyle name="Normal 6 7 6" xfId="35854"/>
    <cellStyle name="Normal 6 7 6 2" xfId="35855"/>
    <cellStyle name="Normal 6 7 6 2 2" xfId="35856"/>
    <cellStyle name="Normal 6 7 6 2 3" xfId="35857"/>
    <cellStyle name="Normal 6 7 6 3" xfId="35858"/>
    <cellStyle name="Normal 6 7 6 4" xfId="35859"/>
    <cellStyle name="Normal 6 7 7" xfId="35860"/>
    <cellStyle name="Normal 6 7 7 2" xfId="35861"/>
    <cellStyle name="Normal 6 7 7 3" xfId="35862"/>
    <cellStyle name="Normal 6 7 8" xfId="35863"/>
    <cellStyle name="Normal 6 7 8 2" xfId="35864"/>
    <cellStyle name="Normal 6 7 8 3" xfId="35865"/>
    <cellStyle name="Normal 6 7 9" xfId="35866"/>
    <cellStyle name="Normal 6 7 9 2" xfId="35867"/>
    <cellStyle name="Normal 6 7 9 3" xfId="35868"/>
    <cellStyle name="Normal 6 8" xfId="35869"/>
    <cellStyle name="Normal 6 8 2" xfId="35870"/>
    <cellStyle name="Normal 6 8 2 2" xfId="35871"/>
    <cellStyle name="Normal 6 8 2 2 2" xfId="35872"/>
    <cellStyle name="Normal 6 8 2 2 2 2" xfId="35873"/>
    <cellStyle name="Normal 6 8 2 2 2 3" xfId="35874"/>
    <cellStyle name="Normal 6 8 2 2 3" xfId="35875"/>
    <cellStyle name="Normal 6 8 2 2 4" xfId="35876"/>
    <cellStyle name="Normal 6 8 2 3" xfId="35877"/>
    <cellStyle name="Normal 6 8 2 3 2" xfId="35878"/>
    <cellStyle name="Normal 6 8 2 3 3" xfId="35879"/>
    <cellStyle name="Normal 6 8 2 4" xfId="35880"/>
    <cellStyle name="Normal 6 8 2 5" xfId="35881"/>
    <cellStyle name="Normal 6 8 3" xfId="35882"/>
    <cellStyle name="Normal 6 8 3 2" xfId="35883"/>
    <cellStyle name="Normal 6 8 3 2 2" xfId="35884"/>
    <cellStyle name="Normal 6 8 3 2 3" xfId="35885"/>
    <cellStyle name="Normal 6 8 3 3" xfId="35886"/>
    <cellStyle name="Normal 6 8 3 4" xfId="35887"/>
    <cellStyle name="Normal 6 8 4" xfId="35888"/>
    <cellStyle name="Normal 6 8 4 2" xfId="35889"/>
    <cellStyle name="Normal 6 8 4 3" xfId="35890"/>
    <cellStyle name="Normal 6 8 5" xfId="35891"/>
    <cellStyle name="Normal 6 8 5 2" xfId="35892"/>
    <cellStyle name="Normal 6 8 5 3" xfId="35893"/>
    <cellStyle name="Normal 6 8 6" xfId="35894"/>
    <cellStyle name="Normal 6 8 6 2" xfId="35895"/>
    <cellStyle name="Normal 6 8 6 3" xfId="35896"/>
    <cellStyle name="Normal 6 8 7" xfId="40921"/>
    <cellStyle name="Normal 6 9" xfId="35897"/>
    <cellStyle name="Normal 6 9 2" xfId="35898"/>
    <cellStyle name="Normal 6 9 2 2" xfId="35899"/>
    <cellStyle name="Normal 6 9 2 2 2" xfId="35900"/>
    <cellStyle name="Normal 6 9 2 2 2 2" xfId="35901"/>
    <cellStyle name="Normal 6 9 2 2 2 3" xfId="35902"/>
    <cellStyle name="Normal 6 9 2 2 3" xfId="35903"/>
    <cellStyle name="Normal 6 9 2 2 4" xfId="35904"/>
    <cellStyle name="Normal 6 9 2 3" xfId="35905"/>
    <cellStyle name="Normal 6 9 2 3 2" xfId="35906"/>
    <cellStyle name="Normal 6 9 2 3 3" xfId="35907"/>
    <cellStyle name="Normal 6 9 2 4" xfId="35908"/>
    <cellStyle name="Normal 6 9 2 5" xfId="35909"/>
    <cellStyle name="Normal 6 9 3" xfId="35910"/>
    <cellStyle name="Normal 6 9 3 2" xfId="35911"/>
    <cellStyle name="Normal 6 9 3 2 2" xfId="35912"/>
    <cellStyle name="Normal 6 9 3 2 3" xfId="35913"/>
    <cellStyle name="Normal 6 9 3 3" xfId="35914"/>
    <cellStyle name="Normal 6 9 3 4" xfId="35915"/>
    <cellStyle name="Normal 6 9 4" xfId="35916"/>
    <cellStyle name="Normal 6 9 4 2" xfId="35917"/>
    <cellStyle name="Normal 6 9 4 3" xfId="35918"/>
    <cellStyle name="Normal 6 9 5" xfId="35919"/>
    <cellStyle name="Normal 6 9 5 2" xfId="35920"/>
    <cellStyle name="Normal 6 9 5 3" xfId="35921"/>
    <cellStyle name="Normal 6 9 6" xfId="35922"/>
    <cellStyle name="Normal 6 9 6 2" xfId="35923"/>
    <cellStyle name="Normal 6 9 6 3" xfId="35924"/>
    <cellStyle name="Normal 6 9 7" xfId="40922"/>
    <cellStyle name="Normal 7" xfId="35925"/>
    <cellStyle name="Normal 7 10" xfId="35926"/>
    <cellStyle name="Normal 7 10 2" xfId="35927"/>
    <cellStyle name="Normal 7 10 2 2" xfId="35928"/>
    <cellStyle name="Normal 7 10 2 2 2" xfId="35929"/>
    <cellStyle name="Normal 7 10 2 2 3" xfId="35930"/>
    <cellStyle name="Normal 7 10 2 3" xfId="35931"/>
    <cellStyle name="Normal 7 10 2 4" xfId="35932"/>
    <cellStyle name="Normal 7 10 3" xfId="35933"/>
    <cellStyle name="Normal 7 10 3 2" xfId="35934"/>
    <cellStyle name="Normal 7 10 3 3" xfId="35935"/>
    <cellStyle name="Normal 7 10 4" xfId="35936"/>
    <cellStyle name="Normal 7 10 4 2" xfId="35937"/>
    <cellStyle name="Normal 7 10 4 3" xfId="35938"/>
    <cellStyle name="Normal 7 10 5" xfId="35939"/>
    <cellStyle name="Normal 7 10 5 2" xfId="35940"/>
    <cellStyle name="Normal 7 10 6" xfId="35941"/>
    <cellStyle name="Normal 7 11" xfId="35942"/>
    <cellStyle name="Normal 7 11 2" xfId="35943"/>
    <cellStyle name="Normal 7 11 2 2" xfId="35944"/>
    <cellStyle name="Normal 7 11 2 3" xfId="35945"/>
    <cellStyle name="Normal 7 11 3" xfId="35946"/>
    <cellStyle name="Normal 7 11 4" xfId="35947"/>
    <cellStyle name="Normal 7 12" xfId="35948"/>
    <cellStyle name="Normal 7 12 2" xfId="35949"/>
    <cellStyle name="Normal 7 12 3" xfId="35950"/>
    <cellStyle name="Normal 7 13" xfId="35951"/>
    <cellStyle name="Normal 7 13 2" xfId="35952"/>
    <cellStyle name="Normal 7 13 3" xfId="35953"/>
    <cellStyle name="Normal 7 14" xfId="35954"/>
    <cellStyle name="Normal 7 14 2" xfId="35955"/>
    <cellStyle name="Normal 7 14 3" xfId="35956"/>
    <cellStyle name="Normal 7 15" xfId="40923"/>
    <cellStyle name="Normal 7 2" xfId="35957"/>
    <cellStyle name="Normal 7 2 10" xfId="35958"/>
    <cellStyle name="Normal 7 2 10 2" xfId="35959"/>
    <cellStyle name="Normal 7 2 10 2 2" xfId="35960"/>
    <cellStyle name="Normal 7 2 10 2 3" xfId="35961"/>
    <cellStyle name="Normal 7 2 10 3" xfId="35962"/>
    <cellStyle name="Normal 7 2 10 4" xfId="35963"/>
    <cellStyle name="Normal 7 2 11" xfId="35964"/>
    <cellStyle name="Normal 7 2 11 2" xfId="35965"/>
    <cellStyle name="Normal 7 2 11 3" xfId="35966"/>
    <cellStyle name="Normal 7 2 12" xfId="35967"/>
    <cellStyle name="Normal 7 2 12 2" xfId="35968"/>
    <cellStyle name="Normal 7 2 12 3" xfId="35969"/>
    <cellStyle name="Normal 7 2 13" xfId="35970"/>
    <cellStyle name="Normal 7 2 13 2" xfId="35971"/>
    <cellStyle name="Normal 7 2 13 3" xfId="35972"/>
    <cellStyle name="Normal 7 2 14" xfId="40924"/>
    <cellStyle name="Normal 7 2 2" xfId="35973"/>
    <cellStyle name="Normal 7 2 2 10" xfId="35974"/>
    <cellStyle name="Normal 7 2 2 10 2" xfId="35975"/>
    <cellStyle name="Normal 7 2 2 10 3" xfId="35976"/>
    <cellStyle name="Normal 7 2 2 11" xfId="35977"/>
    <cellStyle name="Normal 7 2 2 11 2" xfId="35978"/>
    <cellStyle name="Normal 7 2 2 11 3" xfId="35979"/>
    <cellStyle name="Normal 7 2 2 12" xfId="40925"/>
    <cellStyle name="Normal 7 2 2 2" xfId="35980"/>
    <cellStyle name="Normal 7 2 2 2 10" xfId="35981"/>
    <cellStyle name="Normal 7 2 2 2 10 2" xfId="35982"/>
    <cellStyle name="Normal 7 2 2 2 10 3" xfId="35983"/>
    <cellStyle name="Normal 7 2 2 2 11" xfId="40926"/>
    <cellStyle name="Normal 7 2 2 2 2" xfId="35984"/>
    <cellStyle name="Normal 7 2 2 2 2 10" xfId="40927"/>
    <cellStyle name="Normal 7 2 2 2 2 2" xfId="35985"/>
    <cellStyle name="Normal 7 2 2 2 2 2 2" xfId="35986"/>
    <cellStyle name="Normal 7 2 2 2 2 2 2 2" xfId="35987"/>
    <cellStyle name="Normal 7 2 2 2 2 2 2 2 2" xfId="35988"/>
    <cellStyle name="Normal 7 2 2 2 2 2 2 2 2 2" xfId="35989"/>
    <cellStyle name="Normal 7 2 2 2 2 2 2 2 2 3" xfId="35990"/>
    <cellStyle name="Normal 7 2 2 2 2 2 2 2 3" xfId="35991"/>
    <cellStyle name="Normal 7 2 2 2 2 2 2 2 4" xfId="35992"/>
    <cellStyle name="Normal 7 2 2 2 2 2 2 3" xfId="35993"/>
    <cellStyle name="Normal 7 2 2 2 2 2 2 3 2" xfId="35994"/>
    <cellStyle name="Normal 7 2 2 2 2 2 2 3 3" xfId="35995"/>
    <cellStyle name="Normal 7 2 2 2 2 2 2 4" xfId="35996"/>
    <cellStyle name="Normal 7 2 2 2 2 2 2 5" xfId="35997"/>
    <cellStyle name="Normal 7 2 2 2 2 2 3" xfId="35998"/>
    <cellStyle name="Normal 7 2 2 2 2 2 3 2" xfId="35999"/>
    <cellStyle name="Normal 7 2 2 2 2 2 3 2 2" xfId="36000"/>
    <cellStyle name="Normal 7 2 2 2 2 2 3 2 3" xfId="36001"/>
    <cellStyle name="Normal 7 2 2 2 2 2 3 3" xfId="36002"/>
    <cellStyle name="Normal 7 2 2 2 2 2 3 4" xfId="36003"/>
    <cellStyle name="Normal 7 2 2 2 2 2 4" xfId="36004"/>
    <cellStyle name="Normal 7 2 2 2 2 2 4 2" xfId="36005"/>
    <cellStyle name="Normal 7 2 2 2 2 2 4 3" xfId="36006"/>
    <cellStyle name="Normal 7 2 2 2 2 2 5" xfId="36007"/>
    <cellStyle name="Normal 7 2 2 2 2 2 5 2" xfId="36008"/>
    <cellStyle name="Normal 7 2 2 2 2 2 5 3" xfId="36009"/>
    <cellStyle name="Normal 7 2 2 2 2 2 6" xfId="36010"/>
    <cellStyle name="Normal 7 2 2 2 2 2 6 2" xfId="36011"/>
    <cellStyle name="Normal 7 2 2 2 2 2 6 3" xfId="36012"/>
    <cellStyle name="Normal 7 2 2 2 2 2 7" xfId="40928"/>
    <cellStyle name="Normal 7 2 2 2 2 3" xfId="36013"/>
    <cellStyle name="Normal 7 2 2 2 2 3 2" xfId="36014"/>
    <cellStyle name="Normal 7 2 2 2 2 3 2 2" xfId="36015"/>
    <cellStyle name="Normal 7 2 2 2 2 3 2 2 2" xfId="36016"/>
    <cellStyle name="Normal 7 2 2 2 2 3 2 2 2 2" xfId="36017"/>
    <cellStyle name="Normal 7 2 2 2 2 3 2 2 2 3" xfId="36018"/>
    <cellStyle name="Normal 7 2 2 2 2 3 2 2 3" xfId="36019"/>
    <cellStyle name="Normal 7 2 2 2 2 3 2 2 4" xfId="36020"/>
    <cellStyle name="Normal 7 2 2 2 2 3 2 3" xfId="36021"/>
    <cellStyle name="Normal 7 2 2 2 2 3 2 3 2" xfId="36022"/>
    <cellStyle name="Normal 7 2 2 2 2 3 2 3 3" xfId="36023"/>
    <cellStyle name="Normal 7 2 2 2 2 3 2 4" xfId="36024"/>
    <cellStyle name="Normal 7 2 2 2 2 3 2 5" xfId="36025"/>
    <cellStyle name="Normal 7 2 2 2 2 3 3" xfId="36026"/>
    <cellStyle name="Normal 7 2 2 2 2 3 3 2" xfId="36027"/>
    <cellStyle name="Normal 7 2 2 2 2 3 3 2 2" xfId="36028"/>
    <cellStyle name="Normal 7 2 2 2 2 3 3 2 3" xfId="36029"/>
    <cellStyle name="Normal 7 2 2 2 2 3 3 3" xfId="36030"/>
    <cellStyle name="Normal 7 2 2 2 2 3 3 4" xfId="36031"/>
    <cellStyle name="Normal 7 2 2 2 2 3 4" xfId="36032"/>
    <cellStyle name="Normal 7 2 2 2 2 3 4 2" xfId="36033"/>
    <cellStyle name="Normal 7 2 2 2 2 3 4 3" xfId="36034"/>
    <cellStyle name="Normal 7 2 2 2 2 3 5" xfId="36035"/>
    <cellStyle name="Normal 7 2 2 2 2 3 5 2" xfId="36036"/>
    <cellStyle name="Normal 7 2 2 2 2 3 5 3" xfId="36037"/>
    <cellStyle name="Normal 7 2 2 2 2 3 6" xfId="36038"/>
    <cellStyle name="Normal 7 2 2 2 2 3 6 2" xfId="36039"/>
    <cellStyle name="Normal 7 2 2 2 2 3 7" xfId="36040"/>
    <cellStyle name="Normal 7 2 2 2 2 4" xfId="36041"/>
    <cellStyle name="Normal 7 2 2 2 2 4 2" xfId="36042"/>
    <cellStyle name="Normal 7 2 2 2 2 4 2 2" xfId="36043"/>
    <cellStyle name="Normal 7 2 2 2 2 4 2 2 2" xfId="36044"/>
    <cellStyle name="Normal 7 2 2 2 2 4 2 2 2 2" xfId="36045"/>
    <cellStyle name="Normal 7 2 2 2 2 4 2 2 2 3" xfId="36046"/>
    <cellStyle name="Normal 7 2 2 2 2 4 2 2 3" xfId="36047"/>
    <cellStyle name="Normal 7 2 2 2 2 4 2 2 4" xfId="36048"/>
    <cellStyle name="Normal 7 2 2 2 2 4 2 3" xfId="36049"/>
    <cellStyle name="Normal 7 2 2 2 2 4 2 3 2" xfId="36050"/>
    <cellStyle name="Normal 7 2 2 2 2 4 2 3 3" xfId="36051"/>
    <cellStyle name="Normal 7 2 2 2 2 4 2 4" xfId="36052"/>
    <cellStyle name="Normal 7 2 2 2 2 4 2 5" xfId="36053"/>
    <cellStyle name="Normal 7 2 2 2 2 4 3" xfId="36054"/>
    <cellStyle name="Normal 7 2 2 2 2 4 3 2" xfId="36055"/>
    <cellStyle name="Normal 7 2 2 2 2 4 3 2 2" xfId="36056"/>
    <cellStyle name="Normal 7 2 2 2 2 4 3 2 3" xfId="36057"/>
    <cellStyle name="Normal 7 2 2 2 2 4 3 3" xfId="36058"/>
    <cellStyle name="Normal 7 2 2 2 2 4 3 4" xfId="36059"/>
    <cellStyle name="Normal 7 2 2 2 2 4 4" xfId="36060"/>
    <cellStyle name="Normal 7 2 2 2 2 4 4 2" xfId="36061"/>
    <cellStyle name="Normal 7 2 2 2 2 4 4 3" xfId="36062"/>
    <cellStyle name="Normal 7 2 2 2 2 4 5" xfId="36063"/>
    <cellStyle name="Normal 7 2 2 2 2 4 5 2" xfId="36064"/>
    <cellStyle name="Normal 7 2 2 2 2 4 5 3" xfId="36065"/>
    <cellStyle name="Normal 7 2 2 2 2 4 6" xfId="36066"/>
    <cellStyle name="Normal 7 2 2 2 2 4 6 2" xfId="36067"/>
    <cellStyle name="Normal 7 2 2 2 2 4 7" xfId="36068"/>
    <cellStyle name="Normal 7 2 2 2 2 5" xfId="36069"/>
    <cellStyle name="Normal 7 2 2 2 2 5 2" xfId="36070"/>
    <cellStyle name="Normal 7 2 2 2 2 5 2 2" xfId="36071"/>
    <cellStyle name="Normal 7 2 2 2 2 5 2 2 2" xfId="36072"/>
    <cellStyle name="Normal 7 2 2 2 2 5 2 2 3" xfId="36073"/>
    <cellStyle name="Normal 7 2 2 2 2 5 2 3" xfId="36074"/>
    <cellStyle name="Normal 7 2 2 2 2 5 2 4" xfId="36075"/>
    <cellStyle name="Normal 7 2 2 2 2 5 3" xfId="36076"/>
    <cellStyle name="Normal 7 2 2 2 2 5 3 2" xfId="36077"/>
    <cellStyle name="Normal 7 2 2 2 2 5 3 3" xfId="36078"/>
    <cellStyle name="Normal 7 2 2 2 2 5 4" xfId="36079"/>
    <cellStyle name="Normal 7 2 2 2 2 5 5" xfId="36080"/>
    <cellStyle name="Normal 7 2 2 2 2 6" xfId="36081"/>
    <cellStyle name="Normal 7 2 2 2 2 6 2" xfId="36082"/>
    <cellStyle name="Normal 7 2 2 2 2 6 2 2" xfId="36083"/>
    <cellStyle name="Normal 7 2 2 2 2 6 2 3" xfId="36084"/>
    <cellStyle name="Normal 7 2 2 2 2 6 3" xfId="36085"/>
    <cellStyle name="Normal 7 2 2 2 2 6 4" xfId="36086"/>
    <cellStyle name="Normal 7 2 2 2 2 7" xfId="36087"/>
    <cellStyle name="Normal 7 2 2 2 2 7 2" xfId="36088"/>
    <cellStyle name="Normal 7 2 2 2 2 7 3" xfId="36089"/>
    <cellStyle name="Normal 7 2 2 2 2 8" xfId="36090"/>
    <cellStyle name="Normal 7 2 2 2 2 8 2" xfId="36091"/>
    <cellStyle name="Normal 7 2 2 2 2 8 3" xfId="36092"/>
    <cellStyle name="Normal 7 2 2 2 2 9" xfId="36093"/>
    <cellStyle name="Normal 7 2 2 2 2 9 2" xfId="36094"/>
    <cellStyle name="Normal 7 2 2 2 2 9 3" xfId="36095"/>
    <cellStyle name="Normal 7 2 2 2 3" xfId="36096"/>
    <cellStyle name="Normal 7 2 2 2 3 2" xfId="36097"/>
    <cellStyle name="Normal 7 2 2 2 3 2 2" xfId="36098"/>
    <cellStyle name="Normal 7 2 2 2 3 2 2 2" xfId="36099"/>
    <cellStyle name="Normal 7 2 2 2 3 2 2 2 2" xfId="36100"/>
    <cellStyle name="Normal 7 2 2 2 3 2 2 2 3" xfId="36101"/>
    <cellStyle name="Normal 7 2 2 2 3 2 2 3" xfId="36102"/>
    <cellStyle name="Normal 7 2 2 2 3 2 2 4" xfId="36103"/>
    <cellStyle name="Normal 7 2 2 2 3 2 3" xfId="36104"/>
    <cellStyle name="Normal 7 2 2 2 3 2 3 2" xfId="36105"/>
    <cellStyle name="Normal 7 2 2 2 3 2 3 3" xfId="36106"/>
    <cellStyle name="Normal 7 2 2 2 3 2 4" xfId="36107"/>
    <cellStyle name="Normal 7 2 2 2 3 2 5" xfId="36108"/>
    <cellStyle name="Normal 7 2 2 2 3 3" xfId="36109"/>
    <cellStyle name="Normal 7 2 2 2 3 3 2" xfId="36110"/>
    <cellStyle name="Normal 7 2 2 2 3 3 2 2" xfId="36111"/>
    <cellStyle name="Normal 7 2 2 2 3 3 2 3" xfId="36112"/>
    <cellStyle name="Normal 7 2 2 2 3 3 3" xfId="36113"/>
    <cellStyle name="Normal 7 2 2 2 3 3 4" xfId="36114"/>
    <cellStyle name="Normal 7 2 2 2 3 4" xfId="36115"/>
    <cellStyle name="Normal 7 2 2 2 3 4 2" xfId="36116"/>
    <cellStyle name="Normal 7 2 2 2 3 4 3" xfId="36117"/>
    <cellStyle name="Normal 7 2 2 2 3 5" xfId="36118"/>
    <cellStyle name="Normal 7 2 2 2 3 5 2" xfId="36119"/>
    <cellStyle name="Normal 7 2 2 2 3 5 3" xfId="36120"/>
    <cellStyle name="Normal 7 2 2 2 3 6" xfId="36121"/>
    <cellStyle name="Normal 7 2 2 2 3 6 2" xfId="36122"/>
    <cellStyle name="Normal 7 2 2 2 3 6 3" xfId="36123"/>
    <cellStyle name="Normal 7 2 2 2 3 7" xfId="40929"/>
    <cellStyle name="Normal 7 2 2 2 4" xfId="36124"/>
    <cellStyle name="Normal 7 2 2 2 4 2" xfId="36125"/>
    <cellStyle name="Normal 7 2 2 2 4 2 2" xfId="36126"/>
    <cellStyle name="Normal 7 2 2 2 4 2 2 2" xfId="36127"/>
    <cellStyle name="Normal 7 2 2 2 4 2 2 2 2" xfId="36128"/>
    <cellStyle name="Normal 7 2 2 2 4 2 2 2 3" xfId="36129"/>
    <cellStyle name="Normal 7 2 2 2 4 2 2 3" xfId="36130"/>
    <cellStyle name="Normal 7 2 2 2 4 2 2 4" xfId="36131"/>
    <cellStyle name="Normal 7 2 2 2 4 2 3" xfId="36132"/>
    <cellStyle name="Normal 7 2 2 2 4 2 3 2" xfId="36133"/>
    <cellStyle name="Normal 7 2 2 2 4 2 3 3" xfId="36134"/>
    <cellStyle name="Normal 7 2 2 2 4 2 4" xfId="36135"/>
    <cellStyle name="Normal 7 2 2 2 4 2 5" xfId="36136"/>
    <cellStyle name="Normal 7 2 2 2 4 3" xfId="36137"/>
    <cellStyle name="Normal 7 2 2 2 4 3 2" xfId="36138"/>
    <cellStyle name="Normal 7 2 2 2 4 3 2 2" xfId="36139"/>
    <cellStyle name="Normal 7 2 2 2 4 3 2 3" xfId="36140"/>
    <cellStyle name="Normal 7 2 2 2 4 3 3" xfId="36141"/>
    <cellStyle name="Normal 7 2 2 2 4 3 4" xfId="36142"/>
    <cellStyle name="Normal 7 2 2 2 4 4" xfId="36143"/>
    <cellStyle name="Normal 7 2 2 2 4 4 2" xfId="36144"/>
    <cellStyle name="Normal 7 2 2 2 4 4 3" xfId="36145"/>
    <cellStyle name="Normal 7 2 2 2 4 5" xfId="36146"/>
    <cellStyle name="Normal 7 2 2 2 4 5 2" xfId="36147"/>
    <cellStyle name="Normal 7 2 2 2 4 5 3" xfId="36148"/>
    <cellStyle name="Normal 7 2 2 2 4 6" xfId="36149"/>
    <cellStyle name="Normal 7 2 2 2 4 6 2" xfId="36150"/>
    <cellStyle name="Normal 7 2 2 2 4 7" xfId="36151"/>
    <cellStyle name="Normal 7 2 2 2 5" xfId="36152"/>
    <cellStyle name="Normal 7 2 2 2 5 2" xfId="36153"/>
    <cellStyle name="Normal 7 2 2 2 5 2 2" xfId="36154"/>
    <cellStyle name="Normal 7 2 2 2 5 2 2 2" xfId="36155"/>
    <cellStyle name="Normal 7 2 2 2 5 2 2 2 2" xfId="36156"/>
    <cellStyle name="Normal 7 2 2 2 5 2 2 2 3" xfId="36157"/>
    <cellStyle name="Normal 7 2 2 2 5 2 2 3" xfId="36158"/>
    <cellStyle name="Normal 7 2 2 2 5 2 2 4" xfId="36159"/>
    <cellStyle name="Normal 7 2 2 2 5 2 3" xfId="36160"/>
    <cellStyle name="Normal 7 2 2 2 5 2 3 2" xfId="36161"/>
    <cellStyle name="Normal 7 2 2 2 5 2 3 3" xfId="36162"/>
    <cellStyle name="Normal 7 2 2 2 5 2 4" xfId="36163"/>
    <cellStyle name="Normal 7 2 2 2 5 2 5" xfId="36164"/>
    <cellStyle name="Normal 7 2 2 2 5 3" xfId="36165"/>
    <cellStyle name="Normal 7 2 2 2 5 3 2" xfId="36166"/>
    <cellStyle name="Normal 7 2 2 2 5 3 2 2" xfId="36167"/>
    <cellStyle name="Normal 7 2 2 2 5 3 2 3" xfId="36168"/>
    <cellStyle name="Normal 7 2 2 2 5 3 3" xfId="36169"/>
    <cellStyle name="Normal 7 2 2 2 5 3 4" xfId="36170"/>
    <cellStyle name="Normal 7 2 2 2 5 4" xfId="36171"/>
    <cellStyle name="Normal 7 2 2 2 5 4 2" xfId="36172"/>
    <cellStyle name="Normal 7 2 2 2 5 4 3" xfId="36173"/>
    <cellStyle name="Normal 7 2 2 2 5 5" xfId="36174"/>
    <cellStyle name="Normal 7 2 2 2 5 5 2" xfId="36175"/>
    <cellStyle name="Normal 7 2 2 2 5 5 3" xfId="36176"/>
    <cellStyle name="Normal 7 2 2 2 5 6" xfId="36177"/>
    <cellStyle name="Normal 7 2 2 2 5 6 2" xfId="36178"/>
    <cellStyle name="Normal 7 2 2 2 5 7" xfId="36179"/>
    <cellStyle name="Normal 7 2 2 2 6" xfId="36180"/>
    <cellStyle name="Normal 7 2 2 2 6 2" xfId="36181"/>
    <cellStyle name="Normal 7 2 2 2 6 2 2" xfId="36182"/>
    <cellStyle name="Normal 7 2 2 2 6 2 2 2" xfId="36183"/>
    <cellStyle name="Normal 7 2 2 2 6 2 2 3" xfId="36184"/>
    <cellStyle name="Normal 7 2 2 2 6 2 3" xfId="36185"/>
    <cellStyle name="Normal 7 2 2 2 6 2 4" xfId="36186"/>
    <cellStyle name="Normal 7 2 2 2 6 3" xfId="36187"/>
    <cellStyle name="Normal 7 2 2 2 6 3 2" xfId="36188"/>
    <cellStyle name="Normal 7 2 2 2 6 3 3" xfId="36189"/>
    <cellStyle name="Normal 7 2 2 2 6 4" xfId="36190"/>
    <cellStyle name="Normal 7 2 2 2 6 5" xfId="36191"/>
    <cellStyle name="Normal 7 2 2 2 7" xfId="36192"/>
    <cellStyle name="Normal 7 2 2 2 7 2" xfId="36193"/>
    <cellStyle name="Normal 7 2 2 2 7 2 2" xfId="36194"/>
    <cellStyle name="Normal 7 2 2 2 7 2 3" xfId="36195"/>
    <cellStyle name="Normal 7 2 2 2 7 3" xfId="36196"/>
    <cellStyle name="Normal 7 2 2 2 7 4" xfId="36197"/>
    <cellStyle name="Normal 7 2 2 2 8" xfId="36198"/>
    <cellStyle name="Normal 7 2 2 2 8 2" xfId="36199"/>
    <cellStyle name="Normal 7 2 2 2 8 3" xfId="36200"/>
    <cellStyle name="Normal 7 2 2 2 9" xfId="36201"/>
    <cellStyle name="Normal 7 2 2 2 9 2" xfId="36202"/>
    <cellStyle name="Normal 7 2 2 2 9 3" xfId="36203"/>
    <cellStyle name="Normal 7 2 2 3" xfId="36204"/>
    <cellStyle name="Normal 7 2 2 3 10" xfId="40930"/>
    <cellStyle name="Normal 7 2 2 3 2" xfId="36205"/>
    <cellStyle name="Normal 7 2 2 3 2 2" xfId="36206"/>
    <cellStyle name="Normal 7 2 2 3 2 2 2" xfId="36207"/>
    <cellStyle name="Normal 7 2 2 3 2 2 2 2" xfId="36208"/>
    <cellStyle name="Normal 7 2 2 3 2 2 2 2 2" xfId="36209"/>
    <cellStyle name="Normal 7 2 2 3 2 2 2 2 3" xfId="36210"/>
    <cellStyle name="Normal 7 2 2 3 2 2 2 3" xfId="36211"/>
    <cellStyle name="Normal 7 2 2 3 2 2 2 4" xfId="36212"/>
    <cellStyle name="Normal 7 2 2 3 2 2 3" xfId="36213"/>
    <cellStyle name="Normal 7 2 2 3 2 2 3 2" xfId="36214"/>
    <cellStyle name="Normal 7 2 2 3 2 2 3 3" xfId="36215"/>
    <cellStyle name="Normal 7 2 2 3 2 2 4" xfId="36216"/>
    <cellStyle name="Normal 7 2 2 3 2 2 5" xfId="36217"/>
    <cellStyle name="Normal 7 2 2 3 2 3" xfId="36218"/>
    <cellStyle name="Normal 7 2 2 3 2 3 2" xfId="36219"/>
    <cellStyle name="Normal 7 2 2 3 2 3 2 2" xfId="36220"/>
    <cellStyle name="Normal 7 2 2 3 2 3 2 3" xfId="36221"/>
    <cellStyle name="Normal 7 2 2 3 2 3 3" xfId="36222"/>
    <cellStyle name="Normal 7 2 2 3 2 3 4" xfId="36223"/>
    <cellStyle name="Normal 7 2 2 3 2 4" xfId="36224"/>
    <cellStyle name="Normal 7 2 2 3 2 4 2" xfId="36225"/>
    <cellStyle name="Normal 7 2 2 3 2 4 3" xfId="36226"/>
    <cellStyle name="Normal 7 2 2 3 2 5" xfId="36227"/>
    <cellStyle name="Normal 7 2 2 3 2 5 2" xfId="36228"/>
    <cellStyle name="Normal 7 2 2 3 2 5 3" xfId="36229"/>
    <cellStyle name="Normal 7 2 2 3 2 6" xfId="36230"/>
    <cellStyle name="Normal 7 2 2 3 2 6 2" xfId="36231"/>
    <cellStyle name="Normal 7 2 2 3 2 6 3" xfId="36232"/>
    <cellStyle name="Normal 7 2 2 3 2 7" xfId="40931"/>
    <cellStyle name="Normal 7 2 2 3 3" xfId="36233"/>
    <cellStyle name="Normal 7 2 2 3 3 2" xfId="36234"/>
    <cellStyle name="Normal 7 2 2 3 3 2 2" xfId="36235"/>
    <cellStyle name="Normal 7 2 2 3 3 2 2 2" xfId="36236"/>
    <cellStyle name="Normal 7 2 2 3 3 2 2 2 2" xfId="36237"/>
    <cellStyle name="Normal 7 2 2 3 3 2 2 2 3" xfId="36238"/>
    <cellStyle name="Normal 7 2 2 3 3 2 2 3" xfId="36239"/>
    <cellStyle name="Normal 7 2 2 3 3 2 2 4" xfId="36240"/>
    <cellStyle name="Normal 7 2 2 3 3 2 3" xfId="36241"/>
    <cellStyle name="Normal 7 2 2 3 3 2 3 2" xfId="36242"/>
    <cellStyle name="Normal 7 2 2 3 3 2 3 3" xfId="36243"/>
    <cellStyle name="Normal 7 2 2 3 3 2 4" xfId="36244"/>
    <cellStyle name="Normal 7 2 2 3 3 2 5" xfId="36245"/>
    <cellStyle name="Normal 7 2 2 3 3 3" xfId="36246"/>
    <cellStyle name="Normal 7 2 2 3 3 3 2" xfId="36247"/>
    <cellStyle name="Normal 7 2 2 3 3 3 2 2" xfId="36248"/>
    <cellStyle name="Normal 7 2 2 3 3 3 2 3" xfId="36249"/>
    <cellStyle name="Normal 7 2 2 3 3 3 3" xfId="36250"/>
    <cellStyle name="Normal 7 2 2 3 3 3 4" xfId="36251"/>
    <cellStyle name="Normal 7 2 2 3 3 4" xfId="36252"/>
    <cellStyle name="Normal 7 2 2 3 3 4 2" xfId="36253"/>
    <cellStyle name="Normal 7 2 2 3 3 4 3" xfId="36254"/>
    <cellStyle name="Normal 7 2 2 3 3 5" xfId="36255"/>
    <cellStyle name="Normal 7 2 2 3 3 5 2" xfId="36256"/>
    <cellStyle name="Normal 7 2 2 3 3 5 3" xfId="36257"/>
    <cellStyle name="Normal 7 2 2 3 3 6" xfId="36258"/>
    <cellStyle name="Normal 7 2 2 3 3 6 2" xfId="36259"/>
    <cellStyle name="Normal 7 2 2 3 3 7" xfId="36260"/>
    <cellStyle name="Normal 7 2 2 3 4" xfId="36261"/>
    <cellStyle name="Normal 7 2 2 3 4 2" xfId="36262"/>
    <cellStyle name="Normal 7 2 2 3 4 2 2" xfId="36263"/>
    <cellStyle name="Normal 7 2 2 3 4 2 2 2" xfId="36264"/>
    <cellStyle name="Normal 7 2 2 3 4 2 2 2 2" xfId="36265"/>
    <cellStyle name="Normal 7 2 2 3 4 2 2 2 3" xfId="36266"/>
    <cellStyle name="Normal 7 2 2 3 4 2 2 3" xfId="36267"/>
    <cellStyle name="Normal 7 2 2 3 4 2 2 4" xfId="36268"/>
    <cellStyle name="Normal 7 2 2 3 4 2 3" xfId="36269"/>
    <cellStyle name="Normal 7 2 2 3 4 2 3 2" xfId="36270"/>
    <cellStyle name="Normal 7 2 2 3 4 2 3 3" xfId="36271"/>
    <cellStyle name="Normal 7 2 2 3 4 2 4" xfId="36272"/>
    <cellStyle name="Normal 7 2 2 3 4 2 5" xfId="36273"/>
    <cellStyle name="Normal 7 2 2 3 4 3" xfId="36274"/>
    <cellStyle name="Normal 7 2 2 3 4 3 2" xfId="36275"/>
    <cellStyle name="Normal 7 2 2 3 4 3 2 2" xfId="36276"/>
    <cellStyle name="Normal 7 2 2 3 4 3 2 3" xfId="36277"/>
    <cellStyle name="Normal 7 2 2 3 4 3 3" xfId="36278"/>
    <cellStyle name="Normal 7 2 2 3 4 3 4" xfId="36279"/>
    <cellStyle name="Normal 7 2 2 3 4 4" xfId="36280"/>
    <cellStyle name="Normal 7 2 2 3 4 4 2" xfId="36281"/>
    <cellStyle name="Normal 7 2 2 3 4 4 3" xfId="36282"/>
    <cellStyle name="Normal 7 2 2 3 4 5" xfId="36283"/>
    <cellStyle name="Normal 7 2 2 3 4 5 2" xfId="36284"/>
    <cellStyle name="Normal 7 2 2 3 4 5 3" xfId="36285"/>
    <cellStyle name="Normal 7 2 2 3 4 6" xfId="36286"/>
    <cellStyle name="Normal 7 2 2 3 4 6 2" xfId="36287"/>
    <cellStyle name="Normal 7 2 2 3 4 7" xfId="36288"/>
    <cellStyle name="Normal 7 2 2 3 5" xfId="36289"/>
    <cellStyle name="Normal 7 2 2 3 5 2" xfId="36290"/>
    <cellStyle name="Normal 7 2 2 3 5 2 2" xfId="36291"/>
    <cellStyle name="Normal 7 2 2 3 5 2 2 2" xfId="36292"/>
    <cellStyle name="Normal 7 2 2 3 5 2 2 3" xfId="36293"/>
    <cellStyle name="Normal 7 2 2 3 5 2 3" xfId="36294"/>
    <cellStyle name="Normal 7 2 2 3 5 2 4" xfId="36295"/>
    <cellStyle name="Normal 7 2 2 3 5 3" xfId="36296"/>
    <cellStyle name="Normal 7 2 2 3 5 3 2" xfId="36297"/>
    <cellStyle name="Normal 7 2 2 3 5 3 3" xfId="36298"/>
    <cellStyle name="Normal 7 2 2 3 5 4" xfId="36299"/>
    <cellStyle name="Normal 7 2 2 3 5 5" xfId="36300"/>
    <cellStyle name="Normal 7 2 2 3 6" xfId="36301"/>
    <cellStyle name="Normal 7 2 2 3 6 2" xfId="36302"/>
    <cellStyle name="Normal 7 2 2 3 6 2 2" xfId="36303"/>
    <cellStyle name="Normal 7 2 2 3 6 2 3" xfId="36304"/>
    <cellStyle name="Normal 7 2 2 3 6 3" xfId="36305"/>
    <cellStyle name="Normal 7 2 2 3 6 4" xfId="36306"/>
    <cellStyle name="Normal 7 2 2 3 7" xfId="36307"/>
    <cellStyle name="Normal 7 2 2 3 7 2" xfId="36308"/>
    <cellStyle name="Normal 7 2 2 3 7 3" xfId="36309"/>
    <cellStyle name="Normal 7 2 2 3 8" xfId="36310"/>
    <cellStyle name="Normal 7 2 2 3 8 2" xfId="36311"/>
    <cellStyle name="Normal 7 2 2 3 8 3" xfId="36312"/>
    <cellStyle name="Normal 7 2 2 3 9" xfId="36313"/>
    <cellStyle name="Normal 7 2 2 3 9 2" xfId="36314"/>
    <cellStyle name="Normal 7 2 2 3 9 3" xfId="36315"/>
    <cellStyle name="Normal 7 2 2 4" xfId="36316"/>
    <cellStyle name="Normal 7 2 2 4 2" xfId="36317"/>
    <cellStyle name="Normal 7 2 2 4 2 2" xfId="36318"/>
    <cellStyle name="Normal 7 2 2 4 2 2 2" xfId="36319"/>
    <cellStyle name="Normal 7 2 2 4 2 2 2 2" xfId="36320"/>
    <cellStyle name="Normal 7 2 2 4 2 2 2 3" xfId="36321"/>
    <cellStyle name="Normal 7 2 2 4 2 2 3" xfId="36322"/>
    <cellStyle name="Normal 7 2 2 4 2 2 4" xfId="36323"/>
    <cellStyle name="Normal 7 2 2 4 2 3" xfId="36324"/>
    <cellStyle name="Normal 7 2 2 4 2 3 2" xfId="36325"/>
    <cellStyle name="Normal 7 2 2 4 2 3 3" xfId="36326"/>
    <cellStyle name="Normal 7 2 2 4 2 4" xfId="36327"/>
    <cellStyle name="Normal 7 2 2 4 2 5" xfId="36328"/>
    <cellStyle name="Normal 7 2 2 4 3" xfId="36329"/>
    <cellStyle name="Normal 7 2 2 4 3 2" xfId="36330"/>
    <cellStyle name="Normal 7 2 2 4 3 2 2" xfId="36331"/>
    <cellStyle name="Normal 7 2 2 4 3 2 3" xfId="36332"/>
    <cellStyle name="Normal 7 2 2 4 3 3" xfId="36333"/>
    <cellStyle name="Normal 7 2 2 4 3 4" xfId="36334"/>
    <cellStyle name="Normal 7 2 2 4 4" xfId="36335"/>
    <cellStyle name="Normal 7 2 2 4 4 2" xfId="36336"/>
    <cellStyle name="Normal 7 2 2 4 4 3" xfId="36337"/>
    <cellStyle name="Normal 7 2 2 4 5" xfId="36338"/>
    <cellStyle name="Normal 7 2 2 4 5 2" xfId="36339"/>
    <cellStyle name="Normal 7 2 2 4 5 3" xfId="36340"/>
    <cellStyle name="Normal 7 2 2 4 6" xfId="36341"/>
    <cellStyle name="Normal 7 2 2 4 6 2" xfId="36342"/>
    <cellStyle name="Normal 7 2 2 4 6 3" xfId="36343"/>
    <cellStyle name="Normal 7 2 2 4 7" xfId="40932"/>
    <cellStyle name="Normal 7 2 2 5" xfId="36344"/>
    <cellStyle name="Normal 7 2 2 5 2" xfId="36345"/>
    <cellStyle name="Normal 7 2 2 5 2 2" xfId="36346"/>
    <cellStyle name="Normal 7 2 2 5 2 2 2" xfId="36347"/>
    <cellStyle name="Normal 7 2 2 5 2 2 2 2" xfId="36348"/>
    <cellStyle name="Normal 7 2 2 5 2 2 2 3" xfId="36349"/>
    <cellStyle name="Normal 7 2 2 5 2 2 3" xfId="36350"/>
    <cellStyle name="Normal 7 2 2 5 2 2 4" xfId="36351"/>
    <cellStyle name="Normal 7 2 2 5 2 3" xfId="36352"/>
    <cellStyle name="Normal 7 2 2 5 2 3 2" xfId="36353"/>
    <cellStyle name="Normal 7 2 2 5 2 3 3" xfId="36354"/>
    <cellStyle name="Normal 7 2 2 5 2 4" xfId="36355"/>
    <cellStyle name="Normal 7 2 2 5 2 5" xfId="36356"/>
    <cellStyle name="Normal 7 2 2 5 3" xfId="36357"/>
    <cellStyle name="Normal 7 2 2 5 3 2" xfId="36358"/>
    <cellStyle name="Normal 7 2 2 5 3 2 2" xfId="36359"/>
    <cellStyle name="Normal 7 2 2 5 3 2 3" xfId="36360"/>
    <cellStyle name="Normal 7 2 2 5 3 3" xfId="36361"/>
    <cellStyle name="Normal 7 2 2 5 3 4" xfId="36362"/>
    <cellStyle name="Normal 7 2 2 5 4" xfId="36363"/>
    <cellStyle name="Normal 7 2 2 5 4 2" xfId="36364"/>
    <cellStyle name="Normal 7 2 2 5 4 3" xfId="36365"/>
    <cellStyle name="Normal 7 2 2 5 5" xfId="36366"/>
    <cellStyle name="Normal 7 2 2 5 5 2" xfId="36367"/>
    <cellStyle name="Normal 7 2 2 5 5 3" xfId="36368"/>
    <cellStyle name="Normal 7 2 2 5 6" xfId="36369"/>
    <cellStyle name="Normal 7 2 2 5 6 2" xfId="36370"/>
    <cellStyle name="Normal 7 2 2 5 7" xfId="36371"/>
    <cellStyle name="Normal 7 2 2 6" xfId="36372"/>
    <cellStyle name="Normal 7 2 2 6 2" xfId="36373"/>
    <cellStyle name="Normal 7 2 2 6 2 2" xfId="36374"/>
    <cellStyle name="Normal 7 2 2 6 2 2 2" xfId="36375"/>
    <cellStyle name="Normal 7 2 2 6 2 2 2 2" xfId="36376"/>
    <cellStyle name="Normal 7 2 2 6 2 2 2 3" xfId="36377"/>
    <cellStyle name="Normal 7 2 2 6 2 2 3" xfId="36378"/>
    <cellStyle name="Normal 7 2 2 6 2 2 4" xfId="36379"/>
    <cellStyle name="Normal 7 2 2 6 2 3" xfId="36380"/>
    <cellStyle name="Normal 7 2 2 6 2 3 2" xfId="36381"/>
    <cellStyle name="Normal 7 2 2 6 2 3 3" xfId="36382"/>
    <cellStyle name="Normal 7 2 2 6 2 4" xfId="36383"/>
    <cellStyle name="Normal 7 2 2 6 2 5" xfId="36384"/>
    <cellStyle name="Normal 7 2 2 6 3" xfId="36385"/>
    <cellStyle name="Normal 7 2 2 6 3 2" xfId="36386"/>
    <cellStyle name="Normal 7 2 2 6 3 2 2" xfId="36387"/>
    <cellStyle name="Normal 7 2 2 6 3 2 3" xfId="36388"/>
    <cellStyle name="Normal 7 2 2 6 3 3" xfId="36389"/>
    <cellStyle name="Normal 7 2 2 6 3 4" xfId="36390"/>
    <cellStyle name="Normal 7 2 2 6 4" xfId="36391"/>
    <cellStyle name="Normal 7 2 2 6 4 2" xfId="36392"/>
    <cellStyle name="Normal 7 2 2 6 4 3" xfId="36393"/>
    <cellStyle name="Normal 7 2 2 6 5" xfId="36394"/>
    <cellStyle name="Normal 7 2 2 6 5 2" xfId="36395"/>
    <cellStyle name="Normal 7 2 2 6 5 3" xfId="36396"/>
    <cellStyle name="Normal 7 2 2 6 6" xfId="36397"/>
    <cellStyle name="Normal 7 2 2 6 6 2" xfId="36398"/>
    <cellStyle name="Normal 7 2 2 6 7" xfId="36399"/>
    <cellStyle name="Normal 7 2 2 7" xfId="36400"/>
    <cellStyle name="Normal 7 2 2 7 2" xfId="36401"/>
    <cellStyle name="Normal 7 2 2 7 2 2" xfId="36402"/>
    <cellStyle name="Normal 7 2 2 7 2 2 2" xfId="36403"/>
    <cellStyle name="Normal 7 2 2 7 2 2 3" xfId="36404"/>
    <cellStyle name="Normal 7 2 2 7 2 3" xfId="36405"/>
    <cellStyle name="Normal 7 2 2 7 2 4" xfId="36406"/>
    <cellStyle name="Normal 7 2 2 7 3" xfId="36407"/>
    <cellStyle name="Normal 7 2 2 7 3 2" xfId="36408"/>
    <cellStyle name="Normal 7 2 2 7 3 3" xfId="36409"/>
    <cellStyle name="Normal 7 2 2 7 4" xfId="36410"/>
    <cellStyle name="Normal 7 2 2 7 5" xfId="36411"/>
    <cellStyle name="Normal 7 2 2 8" xfId="36412"/>
    <cellStyle name="Normal 7 2 2 8 2" xfId="36413"/>
    <cellStyle name="Normal 7 2 2 8 2 2" xfId="36414"/>
    <cellStyle name="Normal 7 2 2 8 2 3" xfId="36415"/>
    <cellStyle name="Normal 7 2 2 8 3" xfId="36416"/>
    <cellStyle name="Normal 7 2 2 8 4" xfId="36417"/>
    <cellStyle name="Normal 7 2 2 9" xfId="36418"/>
    <cellStyle name="Normal 7 2 2 9 2" xfId="36419"/>
    <cellStyle name="Normal 7 2 2 9 3" xfId="36420"/>
    <cellStyle name="Normal 7 2 3" xfId="36421"/>
    <cellStyle name="Normal 7 2 3 10" xfId="36422"/>
    <cellStyle name="Normal 7 2 3 10 2" xfId="36423"/>
    <cellStyle name="Normal 7 2 3 10 3" xfId="36424"/>
    <cellStyle name="Normal 7 2 3 11" xfId="40933"/>
    <cellStyle name="Normal 7 2 3 2" xfId="36425"/>
    <cellStyle name="Normal 7 2 3 2 10" xfId="40934"/>
    <cellStyle name="Normal 7 2 3 2 2" xfId="36426"/>
    <cellStyle name="Normal 7 2 3 2 2 2" xfId="36427"/>
    <cellStyle name="Normal 7 2 3 2 2 2 2" xfId="36428"/>
    <cellStyle name="Normal 7 2 3 2 2 2 2 2" xfId="36429"/>
    <cellStyle name="Normal 7 2 3 2 2 2 2 2 2" xfId="36430"/>
    <cellStyle name="Normal 7 2 3 2 2 2 2 2 3" xfId="36431"/>
    <cellStyle name="Normal 7 2 3 2 2 2 2 3" xfId="36432"/>
    <cellStyle name="Normal 7 2 3 2 2 2 2 4" xfId="36433"/>
    <cellStyle name="Normal 7 2 3 2 2 2 3" xfId="36434"/>
    <cellStyle name="Normal 7 2 3 2 2 2 3 2" xfId="36435"/>
    <cellStyle name="Normal 7 2 3 2 2 2 3 3" xfId="36436"/>
    <cellStyle name="Normal 7 2 3 2 2 2 4" xfId="36437"/>
    <cellStyle name="Normal 7 2 3 2 2 2 5" xfId="36438"/>
    <cellStyle name="Normal 7 2 3 2 2 3" xfId="36439"/>
    <cellStyle name="Normal 7 2 3 2 2 3 2" xfId="36440"/>
    <cellStyle name="Normal 7 2 3 2 2 3 2 2" xfId="36441"/>
    <cellStyle name="Normal 7 2 3 2 2 3 2 3" xfId="36442"/>
    <cellStyle name="Normal 7 2 3 2 2 3 3" xfId="36443"/>
    <cellStyle name="Normal 7 2 3 2 2 3 4" xfId="36444"/>
    <cellStyle name="Normal 7 2 3 2 2 4" xfId="36445"/>
    <cellStyle name="Normal 7 2 3 2 2 4 2" xfId="36446"/>
    <cellStyle name="Normal 7 2 3 2 2 4 3" xfId="36447"/>
    <cellStyle name="Normal 7 2 3 2 2 5" xfId="36448"/>
    <cellStyle name="Normal 7 2 3 2 2 5 2" xfId="36449"/>
    <cellStyle name="Normal 7 2 3 2 2 5 3" xfId="36450"/>
    <cellStyle name="Normal 7 2 3 2 2 6" xfId="36451"/>
    <cellStyle name="Normal 7 2 3 2 2 6 2" xfId="36452"/>
    <cellStyle name="Normal 7 2 3 2 2 6 3" xfId="36453"/>
    <cellStyle name="Normal 7 2 3 2 2 7" xfId="40935"/>
    <cellStyle name="Normal 7 2 3 2 3" xfId="36454"/>
    <cellStyle name="Normal 7 2 3 2 3 2" xfId="36455"/>
    <cellStyle name="Normal 7 2 3 2 3 2 2" xfId="36456"/>
    <cellStyle name="Normal 7 2 3 2 3 2 2 2" xfId="36457"/>
    <cellStyle name="Normal 7 2 3 2 3 2 2 2 2" xfId="36458"/>
    <cellStyle name="Normal 7 2 3 2 3 2 2 2 3" xfId="36459"/>
    <cellStyle name="Normal 7 2 3 2 3 2 2 3" xfId="36460"/>
    <cellStyle name="Normal 7 2 3 2 3 2 2 4" xfId="36461"/>
    <cellStyle name="Normal 7 2 3 2 3 2 3" xfId="36462"/>
    <cellStyle name="Normal 7 2 3 2 3 2 3 2" xfId="36463"/>
    <cellStyle name="Normal 7 2 3 2 3 2 3 3" xfId="36464"/>
    <cellStyle name="Normal 7 2 3 2 3 2 4" xfId="36465"/>
    <cellStyle name="Normal 7 2 3 2 3 2 5" xfId="36466"/>
    <cellStyle name="Normal 7 2 3 2 3 3" xfId="36467"/>
    <cellStyle name="Normal 7 2 3 2 3 3 2" xfId="36468"/>
    <cellStyle name="Normal 7 2 3 2 3 3 2 2" xfId="36469"/>
    <cellStyle name="Normal 7 2 3 2 3 3 2 3" xfId="36470"/>
    <cellStyle name="Normal 7 2 3 2 3 3 3" xfId="36471"/>
    <cellStyle name="Normal 7 2 3 2 3 3 4" xfId="36472"/>
    <cellStyle name="Normal 7 2 3 2 3 4" xfId="36473"/>
    <cellStyle name="Normal 7 2 3 2 3 4 2" xfId="36474"/>
    <cellStyle name="Normal 7 2 3 2 3 4 3" xfId="36475"/>
    <cellStyle name="Normal 7 2 3 2 3 5" xfId="36476"/>
    <cellStyle name="Normal 7 2 3 2 3 5 2" xfId="36477"/>
    <cellStyle name="Normal 7 2 3 2 3 5 3" xfId="36478"/>
    <cellStyle name="Normal 7 2 3 2 3 6" xfId="36479"/>
    <cellStyle name="Normal 7 2 3 2 3 6 2" xfId="36480"/>
    <cellStyle name="Normal 7 2 3 2 3 7" xfId="36481"/>
    <cellStyle name="Normal 7 2 3 2 4" xfId="36482"/>
    <cellStyle name="Normal 7 2 3 2 4 2" xfId="36483"/>
    <cellStyle name="Normal 7 2 3 2 4 2 2" xfId="36484"/>
    <cellStyle name="Normal 7 2 3 2 4 2 2 2" xfId="36485"/>
    <cellStyle name="Normal 7 2 3 2 4 2 2 2 2" xfId="36486"/>
    <cellStyle name="Normal 7 2 3 2 4 2 2 2 3" xfId="36487"/>
    <cellStyle name="Normal 7 2 3 2 4 2 2 3" xfId="36488"/>
    <cellStyle name="Normal 7 2 3 2 4 2 2 4" xfId="36489"/>
    <cellStyle name="Normal 7 2 3 2 4 2 3" xfId="36490"/>
    <cellStyle name="Normal 7 2 3 2 4 2 3 2" xfId="36491"/>
    <cellStyle name="Normal 7 2 3 2 4 2 3 3" xfId="36492"/>
    <cellStyle name="Normal 7 2 3 2 4 2 4" xfId="36493"/>
    <cellStyle name="Normal 7 2 3 2 4 2 5" xfId="36494"/>
    <cellStyle name="Normal 7 2 3 2 4 3" xfId="36495"/>
    <cellStyle name="Normal 7 2 3 2 4 3 2" xfId="36496"/>
    <cellStyle name="Normal 7 2 3 2 4 3 2 2" xfId="36497"/>
    <cellStyle name="Normal 7 2 3 2 4 3 2 3" xfId="36498"/>
    <cellStyle name="Normal 7 2 3 2 4 3 3" xfId="36499"/>
    <cellStyle name="Normal 7 2 3 2 4 3 4" xfId="36500"/>
    <cellStyle name="Normal 7 2 3 2 4 4" xfId="36501"/>
    <cellStyle name="Normal 7 2 3 2 4 4 2" xfId="36502"/>
    <cellStyle name="Normal 7 2 3 2 4 4 3" xfId="36503"/>
    <cellStyle name="Normal 7 2 3 2 4 5" xfId="36504"/>
    <cellStyle name="Normal 7 2 3 2 4 5 2" xfId="36505"/>
    <cellStyle name="Normal 7 2 3 2 4 5 3" xfId="36506"/>
    <cellStyle name="Normal 7 2 3 2 4 6" xfId="36507"/>
    <cellStyle name="Normal 7 2 3 2 4 6 2" xfId="36508"/>
    <cellStyle name="Normal 7 2 3 2 4 7" xfId="36509"/>
    <cellStyle name="Normal 7 2 3 2 5" xfId="36510"/>
    <cellStyle name="Normal 7 2 3 2 5 2" xfId="36511"/>
    <cellStyle name="Normal 7 2 3 2 5 2 2" xfId="36512"/>
    <cellStyle name="Normal 7 2 3 2 5 2 2 2" xfId="36513"/>
    <cellStyle name="Normal 7 2 3 2 5 2 2 3" xfId="36514"/>
    <cellStyle name="Normal 7 2 3 2 5 2 3" xfId="36515"/>
    <cellStyle name="Normal 7 2 3 2 5 2 4" xfId="36516"/>
    <cellStyle name="Normal 7 2 3 2 5 3" xfId="36517"/>
    <cellStyle name="Normal 7 2 3 2 5 3 2" xfId="36518"/>
    <cellStyle name="Normal 7 2 3 2 5 3 3" xfId="36519"/>
    <cellStyle name="Normal 7 2 3 2 5 4" xfId="36520"/>
    <cellStyle name="Normal 7 2 3 2 5 5" xfId="36521"/>
    <cellStyle name="Normal 7 2 3 2 6" xfId="36522"/>
    <cellStyle name="Normal 7 2 3 2 6 2" xfId="36523"/>
    <cellStyle name="Normal 7 2 3 2 6 2 2" xfId="36524"/>
    <cellStyle name="Normal 7 2 3 2 6 2 3" xfId="36525"/>
    <cellStyle name="Normal 7 2 3 2 6 3" xfId="36526"/>
    <cellStyle name="Normal 7 2 3 2 6 4" xfId="36527"/>
    <cellStyle name="Normal 7 2 3 2 7" xfId="36528"/>
    <cellStyle name="Normal 7 2 3 2 7 2" xfId="36529"/>
    <cellStyle name="Normal 7 2 3 2 7 3" xfId="36530"/>
    <cellStyle name="Normal 7 2 3 2 8" xfId="36531"/>
    <cellStyle name="Normal 7 2 3 2 8 2" xfId="36532"/>
    <cellStyle name="Normal 7 2 3 2 8 3" xfId="36533"/>
    <cellStyle name="Normal 7 2 3 2 9" xfId="36534"/>
    <cellStyle name="Normal 7 2 3 2 9 2" xfId="36535"/>
    <cellStyle name="Normal 7 2 3 2 9 3" xfId="36536"/>
    <cellStyle name="Normal 7 2 3 3" xfId="36537"/>
    <cellStyle name="Normal 7 2 3 3 2" xfId="36538"/>
    <cellStyle name="Normal 7 2 3 3 2 2" xfId="36539"/>
    <cellStyle name="Normal 7 2 3 3 2 2 2" xfId="36540"/>
    <cellStyle name="Normal 7 2 3 3 2 2 2 2" xfId="36541"/>
    <cellStyle name="Normal 7 2 3 3 2 2 2 3" xfId="36542"/>
    <cellStyle name="Normal 7 2 3 3 2 2 3" xfId="36543"/>
    <cellStyle name="Normal 7 2 3 3 2 2 4" xfId="36544"/>
    <cellStyle name="Normal 7 2 3 3 2 3" xfId="36545"/>
    <cellStyle name="Normal 7 2 3 3 2 3 2" xfId="36546"/>
    <cellStyle name="Normal 7 2 3 3 2 3 3" xfId="36547"/>
    <cellStyle name="Normal 7 2 3 3 2 4" xfId="36548"/>
    <cellStyle name="Normal 7 2 3 3 2 5" xfId="36549"/>
    <cellStyle name="Normal 7 2 3 3 3" xfId="36550"/>
    <cellStyle name="Normal 7 2 3 3 3 2" xfId="36551"/>
    <cellStyle name="Normal 7 2 3 3 3 2 2" xfId="36552"/>
    <cellStyle name="Normal 7 2 3 3 3 2 3" xfId="36553"/>
    <cellStyle name="Normal 7 2 3 3 3 3" xfId="36554"/>
    <cellStyle name="Normal 7 2 3 3 3 4" xfId="36555"/>
    <cellStyle name="Normal 7 2 3 3 4" xfId="36556"/>
    <cellStyle name="Normal 7 2 3 3 4 2" xfId="36557"/>
    <cellStyle name="Normal 7 2 3 3 4 3" xfId="36558"/>
    <cellStyle name="Normal 7 2 3 3 5" xfId="36559"/>
    <cellStyle name="Normal 7 2 3 3 5 2" xfId="36560"/>
    <cellStyle name="Normal 7 2 3 3 5 3" xfId="36561"/>
    <cellStyle name="Normal 7 2 3 3 6" xfId="36562"/>
    <cellStyle name="Normal 7 2 3 3 6 2" xfId="36563"/>
    <cellStyle name="Normal 7 2 3 3 6 3" xfId="36564"/>
    <cellStyle name="Normal 7 2 3 3 7" xfId="40936"/>
    <cellStyle name="Normal 7 2 3 4" xfId="36565"/>
    <cellStyle name="Normal 7 2 3 4 2" xfId="36566"/>
    <cellStyle name="Normal 7 2 3 4 2 2" xfId="36567"/>
    <cellStyle name="Normal 7 2 3 4 2 2 2" xfId="36568"/>
    <cellStyle name="Normal 7 2 3 4 2 2 2 2" xfId="36569"/>
    <cellStyle name="Normal 7 2 3 4 2 2 2 3" xfId="36570"/>
    <cellStyle name="Normal 7 2 3 4 2 2 3" xfId="36571"/>
    <cellStyle name="Normal 7 2 3 4 2 2 4" xfId="36572"/>
    <cellStyle name="Normal 7 2 3 4 2 3" xfId="36573"/>
    <cellStyle name="Normal 7 2 3 4 2 3 2" xfId="36574"/>
    <cellStyle name="Normal 7 2 3 4 2 3 3" xfId="36575"/>
    <cellStyle name="Normal 7 2 3 4 2 4" xfId="36576"/>
    <cellStyle name="Normal 7 2 3 4 2 5" xfId="36577"/>
    <cellStyle name="Normal 7 2 3 4 3" xfId="36578"/>
    <cellStyle name="Normal 7 2 3 4 3 2" xfId="36579"/>
    <cellStyle name="Normal 7 2 3 4 3 2 2" xfId="36580"/>
    <cellStyle name="Normal 7 2 3 4 3 2 3" xfId="36581"/>
    <cellStyle name="Normal 7 2 3 4 3 3" xfId="36582"/>
    <cellStyle name="Normal 7 2 3 4 3 4" xfId="36583"/>
    <cellStyle name="Normal 7 2 3 4 4" xfId="36584"/>
    <cellStyle name="Normal 7 2 3 4 4 2" xfId="36585"/>
    <cellStyle name="Normal 7 2 3 4 4 3" xfId="36586"/>
    <cellStyle name="Normal 7 2 3 4 5" xfId="36587"/>
    <cellStyle name="Normal 7 2 3 4 5 2" xfId="36588"/>
    <cellStyle name="Normal 7 2 3 4 5 3" xfId="36589"/>
    <cellStyle name="Normal 7 2 3 4 6" xfId="36590"/>
    <cellStyle name="Normal 7 2 3 4 6 2" xfId="36591"/>
    <cellStyle name="Normal 7 2 3 4 7" xfId="36592"/>
    <cellStyle name="Normal 7 2 3 5" xfId="36593"/>
    <cellStyle name="Normal 7 2 3 5 2" xfId="36594"/>
    <cellStyle name="Normal 7 2 3 5 2 2" xfId="36595"/>
    <cellStyle name="Normal 7 2 3 5 2 2 2" xfId="36596"/>
    <cellStyle name="Normal 7 2 3 5 2 2 2 2" xfId="36597"/>
    <cellStyle name="Normal 7 2 3 5 2 2 2 3" xfId="36598"/>
    <cellStyle name="Normal 7 2 3 5 2 2 3" xfId="36599"/>
    <cellStyle name="Normal 7 2 3 5 2 2 4" xfId="36600"/>
    <cellStyle name="Normal 7 2 3 5 2 3" xfId="36601"/>
    <cellStyle name="Normal 7 2 3 5 2 3 2" xfId="36602"/>
    <cellStyle name="Normal 7 2 3 5 2 3 3" xfId="36603"/>
    <cellStyle name="Normal 7 2 3 5 2 4" xfId="36604"/>
    <cellStyle name="Normal 7 2 3 5 2 5" xfId="36605"/>
    <cellStyle name="Normal 7 2 3 5 3" xfId="36606"/>
    <cellStyle name="Normal 7 2 3 5 3 2" xfId="36607"/>
    <cellStyle name="Normal 7 2 3 5 3 2 2" xfId="36608"/>
    <cellStyle name="Normal 7 2 3 5 3 2 3" xfId="36609"/>
    <cellStyle name="Normal 7 2 3 5 3 3" xfId="36610"/>
    <cellStyle name="Normal 7 2 3 5 3 4" xfId="36611"/>
    <cellStyle name="Normal 7 2 3 5 4" xfId="36612"/>
    <cellStyle name="Normal 7 2 3 5 4 2" xfId="36613"/>
    <cellStyle name="Normal 7 2 3 5 4 3" xfId="36614"/>
    <cellStyle name="Normal 7 2 3 5 5" xfId="36615"/>
    <cellStyle name="Normal 7 2 3 5 5 2" xfId="36616"/>
    <cellStyle name="Normal 7 2 3 5 5 3" xfId="36617"/>
    <cellStyle name="Normal 7 2 3 5 6" xfId="36618"/>
    <cellStyle name="Normal 7 2 3 5 6 2" xfId="36619"/>
    <cellStyle name="Normal 7 2 3 5 7" xfId="36620"/>
    <cellStyle name="Normal 7 2 3 6" xfId="36621"/>
    <cellStyle name="Normal 7 2 3 6 2" xfId="36622"/>
    <cellStyle name="Normal 7 2 3 6 2 2" xfId="36623"/>
    <cellStyle name="Normal 7 2 3 6 2 2 2" xfId="36624"/>
    <cellStyle name="Normal 7 2 3 6 2 2 3" xfId="36625"/>
    <cellStyle name="Normal 7 2 3 6 2 3" xfId="36626"/>
    <cellStyle name="Normal 7 2 3 6 2 4" xfId="36627"/>
    <cellStyle name="Normal 7 2 3 6 3" xfId="36628"/>
    <cellStyle name="Normal 7 2 3 6 3 2" xfId="36629"/>
    <cellStyle name="Normal 7 2 3 6 3 3" xfId="36630"/>
    <cellStyle name="Normal 7 2 3 6 4" xfId="36631"/>
    <cellStyle name="Normal 7 2 3 6 5" xfId="36632"/>
    <cellStyle name="Normal 7 2 3 7" xfId="36633"/>
    <cellStyle name="Normal 7 2 3 7 2" xfId="36634"/>
    <cellStyle name="Normal 7 2 3 7 2 2" xfId="36635"/>
    <cellStyle name="Normal 7 2 3 7 2 3" xfId="36636"/>
    <cellStyle name="Normal 7 2 3 7 3" xfId="36637"/>
    <cellStyle name="Normal 7 2 3 7 4" xfId="36638"/>
    <cellStyle name="Normal 7 2 3 8" xfId="36639"/>
    <cellStyle name="Normal 7 2 3 8 2" xfId="36640"/>
    <cellStyle name="Normal 7 2 3 8 3" xfId="36641"/>
    <cellStyle name="Normal 7 2 3 9" xfId="36642"/>
    <cellStyle name="Normal 7 2 3 9 2" xfId="36643"/>
    <cellStyle name="Normal 7 2 3 9 3" xfId="36644"/>
    <cellStyle name="Normal 7 2 4" xfId="36645"/>
    <cellStyle name="Normal 7 2 4 10" xfId="40937"/>
    <cellStyle name="Normal 7 2 4 2" xfId="36646"/>
    <cellStyle name="Normal 7 2 4 2 2" xfId="36647"/>
    <cellStyle name="Normal 7 2 4 2 2 2" xfId="36648"/>
    <cellStyle name="Normal 7 2 4 2 2 2 2" xfId="36649"/>
    <cellStyle name="Normal 7 2 4 2 2 2 2 2" xfId="36650"/>
    <cellStyle name="Normal 7 2 4 2 2 2 2 3" xfId="36651"/>
    <cellStyle name="Normal 7 2 4 2 2 2 3" xfId="36652"/>
    <cellStyle name="Normal 7 2 4 2 2 2 4" xfId="36653"/>
    <cellStyle name="Normal 7 2 4 2 2 3" xfId="36654"/>
    <cellStyle name="Normal 7 2 4 2 2 3 2" xfId="36655"/>
    <cellStyle name="Normal 7 2 4 2 2 3 3" xfId="36656"/>
    <cellStyle name="Normal 7 2 4 2 2 4" xfId="36657"/>
    <cellStyle name="Normal 7 2 4 2 2 5" xfId="36658"/>
    <cellStyle name="Normal 7 2 4 2 3" xfId="36659"/>
    <cellStyle name="Normal 7 2 4 2 3 2" xfId="36660"/>
    <cellStyle name="Normal 7 2 4 2 3 2 2" xfId="36661"/>
    <cellStyle name="Normal 7 2 4 2 3 2 3" xfId="36662"/>
    <cellStyle name="Normal 7 2 4 2 3 3" xfId="36663"/>
    <cellStyle name="Normal 7 2 4 2 3 4" xfId="36664"/>
    <cellStyle name="Normal 7 2 4 2 4" xfId="36665"/>
    <cellStyle name="Normal 7 2 4 2 4 2" xfId="36666"/>
    <cellStyle name="Normal 7 2 4 2 4 3" xfId="36667"/>
    <cellStyle name="Normal 7 2 4 2 5" xfId="36668"/>
    <cellStyle name="Normal 7 2 4 2 5 2" xfId="36669"/>
    <cellStyle name="Normal 7 2 4 2 5 3" xfId="36670"/>
    <cellStyle name="Normal 7 2 4 2 6" xfId="36671"/>
    <cellStyle name="Normal 7 2 4 2 6 2" xfId="36672"/>
    <cellStyle name="Normal 7 2 4 2 6 3" xfId="36673"/>
    <cellStyle name="Normal 7 2 4 2 7" xfId="40938"/>
    <cellStyle name="Normal 7 2 4 3" xfId="36674"/>
    <cellStyle name="Normal 7 2 4 3 2" xfId="36675"/>
    <cellStyle name="Normal 7 2 4 3 2 2" xfId="36676"/>
    <cellStyle name="Normal 7 2 4 3 2 2 2" xfId="36677"/>
    <cellStyle name="Normal 7 2 4 3 2 2 2 2" xfId="36678"/>
    <cellStyle name="Normal 7 2 4 3 2 2 2 3" xfId="36679"/>
    <cellStyle name="Normal 7 2 4 3 2 2 3" xfId="36680"/>
    <cellStyle name="Normal 7 2 4 3 2 2 4" xfId="36681"/>
    <cellStyle name="Normal 7 2 4 3 2 3" xfId="36682"/>
    <cellStyle name="Normal 7 2 4 3 2 3 2" xfId="36683"/>
    <cellStyle name="Normal 7 2 4 3 2 3 3" xfId="36684"/>
    <cellStyle name="Normal 7 2 4 3 2 4" xfId="36685"/>
    <cellStyle name="Normal 7 2 4 3 2 5" xfId="36686"/>
    <cellStyle name="Normal 7 2 4 3 3" xfId="36687"/>
    <cellStyle name="Normal 7 2 4 3 3 2" xfId="36688"/>
    <cellStyle name="Normal 7 2 4 3 3 2 2" xfId="36689"/>
    <cellStyle name="Normal 7 2 4 3 3 2 3" xfId="36690"/>
    <cellStyle name="Normal 7 2 4 3 3 3" xfId="36691"/>
    <cellStyle name="Normal 7 2 4 3 3 4" xfId="36692"/>
    <cellStyle name="Normal 7 2 4 3 4" xfId="36693"/>
    <cellStyle name="Normal 7 2 4 3 4 2" xfId="36694"/>
    <cellStyle name="Normal 7 2 4 3 4 3" xfId="36695"/>
    <cellStyle name="Normal 7 2 4 3 5" xfId="36696"/>
    <cellStyle name="Normal 7 2 4 3 5 2" xfId="36697"/>
    <cellStyle name="Normal 7 2 4 3 5 3" xfId="36698"/>
    <cellStyle name="Normal 7 2 4 3 6" xfId="36699"/>
    <cellStyle name="Normal 7 2 4 3 6 2" xfId="36700"/>
    <cellStyle name="Normal 7 2 4 3 7" xfId="36701"/>
    <cellStyle name="Normal 7 2 4 4" xfId="36702"/>
    <cellStyle name="Normal 7 2 4 4 2" xfId="36703"/>
    <cellStyle name="Normal 7 2 4 4 2 2" xfId="36704"/>
    <cellStyle name="Normal 7 2 4 4 2 2 2" xfId="36705"/>
    <cellStyle name="Normal 7 2 4 4 2 2 2 2" xfId="36706"/>
    <cellStyle name="Normal 7 2 4 4 2 2 2 3" xfId="36707"/>
    <cellStyle name="Normal 7 2 4 4 2 2 3" xfId="36708"/>
    <cellStyle name="Normal 7 2 4 4 2 2 4" xfId="36709"/>
    <cellStyle name="Normal 7 2 4 4 2 3" xfId="36710"/>
    <cellStyle name="Normal 7 2 4 4 2 3 2" xfId="36711"/>
    <cellStyle name="Normal 7 2 4 4 2 3 3" xfId="36712"/>
    <cellStyle name="Normal 7 2 4 4 2 4" xfId="36713"/>
    <cellStyle name="Normal 7 2 4 4 2 5" xfId="36714"/>
    <cellStyle name="Normal 7 2 4 4 3" xfId="36715"/>
    <cellStyle name="Normal 7 2 4 4 3 2" xfId="36716"/>
    <cellStyle name="Normal 7 2 4 4 3 2 2" xfId="36717"/>
    <cellStyle name="Normal 7 2 4 4 3 2 3" xfId="36718"/>
    <cellStyle name="Normal 7 2 4 4 3 3" xfId="36719"/>
    <cellStyle name="Normal 7 2 4 4 3 4" xfId="36720"/>
    <cellStyle name="Normal 7 2 4 4 4" xfId="36721"/>
    <cellStyle name="Normal 7 2 4 4 4 2" xfId="36722"/>
    <cellStyle name="Normal 7 2 4 4 4 3" xfId="36723"/>
    <cellStyle name="Normal 7 2 4 4 5" xfId="36724"/>
    <cellStyle name="Normal 7 2 4 4 5 2" xfId="36725"/>
    <cellStyle name="Normal 7 2 4 4 5 3" xfId="36726"/>
    <cellStyle name="Normal 7 2 4 4 6" xfId="36727"/>
    <cellStyle name="Normal 7 2 4 4 6 2" xfId="36728"/>
    <cellStyle name="Normal 7 2 4 4 7" xfId="36729"/>
    <cellStyle name="Normal 7 2 4 5" xfId="36730"/>
    <cellStyle name="Normal 7 2 4 5 2" xfId="36731"/>
    <cellStyle name="Normal 7 2 4 5 2 2" xfId="36732"/>
    <cellStyle name="Normal 7 2 4 5 2 2 2" xfId="36733"/>
    <cellStyle name="Normal 7 2 4 5 2 2 3" xfId="36734"/>
    <cellStyle name="Normal 7 2 4 5 2 3" xfId="36735"/>
    <cellStyle name="Normal 7 2 4 5 2 4" xfId="36736"/>
    <cellStyle name="Normal 7 2 4 5 3" xfId="36737"/>
    <cellStyle name="Normal 7 2 4 5 3 2" xfId="36738"/>
    <cellStyle name="Normal 7 2 4 5 3 3" xfId="36739"/>
    <cellStyle name="Normal 7 2 4 5 4" xfId="36740"/>
    <cellStyle name="Normal 7 2 4 5 5" xfId="36741"/>
    <cellStyle name="Normal 7 2 4 6" xfId="36742"/>
    <cellStyle name="Normal 7 2 4 6 2" xfId="36743"/>
    <cellStyle name="Normal 7 2 4 6 2 2" xfId="36744"/>
    <cellStyle name="Normal 7 2 4 6 2 3" xfId="36745"/>
    <cellStyle name="Normal 7 2 4 6 3" xfId="36746"/>
    <cellStyle name="Normal 7 2 4 6 4" xfId="36747"/>
    <cellStyle name="Normal 7 2 4 7" xfId="36748"/>
    <cellStyle name="Normal 7 2 4 7 2" xfId="36749"/>
    <cellStyle name="Normal 7 2 4 7 3" xfId="36750"/>
    <cellStyle name="Normal 7 2 4 8" xfId="36751"/>
    <cellStyle name="Normal 7 2 4 8 2" xfId="36752"/>
    <cellStyle name="Normal 7 2 4 8 3" xfId="36753"/>
    <cellStyle name="Normal 7 2 4 9" xfId="36754"/>
    <cellStyle name="Normal 7 2 4 9 2" xfId="36755"/>
    <cellStyle name="Normal 7 2 4 9 3" xfId="36756"/>
    <cellStyle name="Normal 7 2 5" xfId="36757"/>
    <cellStyle name="Normal 7 2 5 10" xfId="40939"/>
    <cellStyle name="Normal 7 2 5 2" xfId="36758"/>
    <cellStyle name="Normal 7 2 5 2 2" xfId="36759"/>
    <cellStyle name="Normal 7 2 5 2 2 2" xfId="36760"/>
    <cellStyle name="Normal 7 2 5 2 2 2 2" xfId="36761"/>
    <cellStyle name="Normal 7 2 5 2 2 2 2 2" xfId="36762"/>
    <cellStyle name="Normal 7 2 5 2 2 2 2 3" xfId="36763"/>
    <cellStyle name="Normal 7 2 5 2 2 2 3" xfId="36764"/>
    <cellStyle name="Normal 7 2 5 2 2 2 4" xfId="36765"/>
    <cellStyle name="Normal 7 2 5 2 2 3" xfId="36766"/>
    <cellStyle name="Normal 7 2 5 2 2 3 2" xfId="36767"/>
    <cellStyle name="Normal 7 2 5 2 2 3 3" xfId="36768"/>
    <cellStyle name="Normal 7 2 5 2 2 4" xfId="36769"/>
    <cellStyle name="Normal 7 2 5 2 2 5" xfId="36770"/>
    <cellStyle name="Normal 7 2 5 2 3" xfId="36771"/>
    <cellStyle name="Normal 7 2 5 2 3 2" xfId="36772"/>
    <cellStyle name="Normal 7 2 5 2 3 2 2" xfId="36773"/>
    <cellStyle name="Normal 7 2 5 2 3 2 3" xfId="36774"/>
    <cellStyle name="Normal 7 2 5 2 3 3" xfId="36775"/>
    <cellStyle name="Normal 7 2 5 2 3 4" xfId="36776"/>
    <cellStyle name="Normal 7 2 5 2 4" xfId="36777"/>
    <cellStyle name="Normal 7 2 5 2 4 2" xfId="36778"/>
    <cellStyle name="Normal 7 2 5 2 4 3" xfId="36779"/>
    <cellStyle name="Normal 7 2 5 2 5" xfId="36780"/>
    <cellStyle name="Normal 7 2 5 2 5 2" xfId="36781"/>
    <cellStyle name="Normal 7 2 5 2 5 3" xfId="36782"/>
    <cellStyle name="Normal 7 2 5 2 6" xfId="36783"/>
    <cellStyle name="Normal 7 2 5 2 6 2" xfId="36784"/>
    <cellStyle name="Normal 7 2 5 2 7" xfId="36785"/>
    <cellStyle name="Normal 7 2 5 3" xfId="36786"/>
    <cellStyle name="Normal 7 2 5 3 2" xfId="36787"/>
    <cellStyle name="Normal 7 2 5 3 2 2" xfId="36788"/>
    <cellStyle name="Normal 7 2 5 3 2 2 2" xfId="36789"/>
    <cellStyle name="Normal 7 2 5 3 2 2 2 2" xfId="36790"/>
    <cellStyle name="Normal 7 2 5 3 2 2 2 3" xfId="36791"/>
    <cellStyle name="Normal 7 2 5 3 2 2 3" xfId="36792"/>
    <cellStyle name="Normal 7 2 5 3 2 2 4" xfId="36793"/>
    <cellStyle name="Normal 7 2 5 3 2 3" xfId="36794"/>
    <cellStyle name="Normal 7 2 5 3 2 3 2" xfId="36795"/>
    <cellStyle name="Normal 7 2 5 3 2 3 3" xfId="36796"/>
    <cellStyle name="Normal 7 2 5 3 2 4" xfId="36797"/>
    <cellStyle name="Normal 7 2 5 3 2 5" xfId="36798"/>
    <cellStyle name="Normal 7 2 5 3 3" xfId="36799"/>
    <cellStyle name="Normal 7 2 5 3 3 2" xfId="36800"/>
    <cellStyle name="Normal 7 2 5 3 3 2 2" xfId="36801"/>
    <cellStyle name="Normal 7 2 5 3 3 2 3" xfId="36802"/>
    <cellStyle name="Normal 7 2 5 3 3 3" xfId="36803"/>
    <cellStyle name="Normal 7 2 5 3 3 4" xfId="36804"/>
    <cellStyle name="Normal 7 2 5 3 4" xfId="36805"/>
    <cellStyle name="Normal 7 2 5 3 4 2" xfId="36806"/>
    <cellStyle name="Normal 7 2 5 3 4 3" xfId="36807"/>
    <cellStyle name="Normal 7 2 5 3 5" xfId="36808"/>
    <cellStyle name="Normal 7 2 5 3 5 2" xfId="36809"/>
    <cellStyle name="Normal 7 2 5 3 5 3" xfId="36810"/>
    <cellStyle name="Normal 7 2 5 3 6" xfId="36811"/>
    <cellStyle name="Normal 7 2 5 3 6 2" xfId="36812"/>
    <cellStyle name="Normal 7 2 5 3 7" xfId="36813"/>
    <cellStyle name="Normal 7 2 5 4" xfId="36814"/>
    <cellStyle name="Normal 7 2 5 4 2" xfId="36815"/>
    <cellStyle name="Normal 7 2 5 4 2 2" xfId="36816"/>
    <cellStyle name="Normal 7 2 5 4 2 2 2" xfId="36817"/>
    <cellStyle name="Normal 7 2 5 4 2 2 2 2" xfId="36818"/>
    <cellStyle name="Normal 7 2 5 4 2 2 2 3" xfId="36819"/>
    <cellStyle name="Normal 7 2 5 4 2 2 3" xfId="36820"/>
    <cellStyle name="Normal 7 2 5 4 2 2 4" xfId="36821"/>
    <cellStyle name="Normal 7 2 5 4 2 3" xfId="36822"/>
    <cellStyle name="Normal 7 2 5 4 2 3 2" xfId="36823"/>
    <cellStyle name="Normal 7 2 5 4 2 3 3" xfId="36824"/>
    <cellStyle name="Normal 7 2 5 4 2 4" xfId="36825"/>
    <cellStyle name="Normal 7 2 5 4 2 5" xfId="36826"/>
    <cellStyle name="Normal 7 2 5 4 3" xfId="36827"/>
    <cellStyle name="Normal 7 2 5 4 3 2" xfId="36828"/>
    <cellStyle name="Normal 7 2 5 4 3 2 2" xfId="36829"/>
    <cellStyle name="Normal 7 2 5 4 3 2 3" xfId="36830"/>
    <cellStyle name="Normal 7 2 5 4 3 3" xfId="36831"/>
    <cellStyle name="Normal 7 2 5 4 3 4" xfId="36832"/>
    <cellStyle name="Normal 7 2 5 4 4" xfId="36833"/>
    <cellStyle name="Normal 7 2 5 4 4 2" xfId="36834"/>
    <cellStyle name="Normal 7 2 5 4 4 3" xfId="36835"/>
    <cellStyle name="Normal 7 2 5 4 5" xfId="36836"/>
    <cellStyle name="Normal 7 2 5 4 5 2" xfId="36837"/>
    <cellStyle name="Normal 7 2 5 4 5 3" xfId="36838"/>
    <cellStyle name="Normal 7 2 5 4 6" xfId="36839"/>
    <cellStyle name="Normal 7 2 5 4 6 2" xfId="36840"/>
    <cellStyle name="Normal 7 2 5 4 7" xfId="36841"/>
    <cellStyle name="Normal 7 2 5 5" xfId="36842"/>
    <cellStyle name="Normal 7 2 5 5 2" xfId="36843"/>
    <cellStyle name="Normal 7 2 5 5 2 2" xfId="36844"/>
    <cellStyle name="Normal 7 2 5 5 2 2 2" xfId="36845"/>
    <cellStyle name="Normal 7 2 5 5 2 2 3" xfId="36846"/>
    <cellStyle name="Normal 7 2 5 5 2 3" xfId="36847"/>
    <cellStyle name="Normal 7 2 5 5 2 4" xfId="36848"/>
    <cellStyle name="Normal 7 2 5 5 3" xfId="36849"/>
    <cellStyle name="Normal 7 2 5 5 3 2" xfId="36850"/>
    <cellStyle name="Normal 7 2 5 5 3 3" xfId="36851"/>
    <cellStyle name="Normal 7 2 5 5 4" xfId="36852"/>
    <cellStyle name="Normal 7 2 5 5 5" xfId="36853"/>
    <cellStyle name="Normal 7 2 5 6" xfId="36854"/>
    <cellStyle name="Normal 7 2 5 6 2" xfId="36855"/>
    <cellStyle name="Normal 7 2 5 6 2 2" xfId="36856"/>
    <cellStyle name="Normal 7 2 5 6 2 3" xfId="36857"/>
    <cellStyle name="Normal 7 2 5 6 3" xfId="36858"/>
    <cellStyle name="Normal 7 2 5 6 4" xfId="36859"/>
    <cellStyle name="Normal 7 2 5 7" xfId="36860"/>
    <cellStyle name="Normal 7 2 5 7 2" xfId="36861"/>
    <cellStyle name="Normal 7 2 5 7 3" xfId="36862"/>
    <cellStyle name="Normal 7 2 5 8" xfId="36863"/>
    <cellStyle name="Normal 7 2 5 8 2" xfId="36864"/>
    <cellStyle name="Normal 7 2 5 8 3" xfId="36865"/>
    <cellStyle name="Normal 7 2 5 9" xfId="36866"/>
    <cellStyle name="Normal 7 2 5 9 2" xfId="36867"/>
    <cellStyle name="Normal 7 2 5 9 3" xfId="36868"/>
    <cellStyle name="Normal 7 2 6" xfId="36869"/>
    <cellStyle name="Normal 7 2 6 2" xfId="36870"/>
    <cellStyle name="Normal 7 2 6 2 2" xfId="36871"/>
    <cellStyle name="Normal 7 2 6 2 2 2" xfId="36872"/>
    <cellStyle name="Normal 7 2 6 2 2 2 2" xfId="36873"/>
    <cellStyle name="Normal 7 2 6 2 2 2 3" xfId="36874"/>
    <cellStyle name="Normal 7 2 6 2 2 3" xfId="36875"/>
    <cellStyle name="Normal 7 2 6 2 2 4" xfId="36876"/>
    <cellStyle name="Normal 7 2 6 2 3" xfId="36877"/>
    <cellStyle name="Normal 7 2 6 2 3 2" xfId="36878"/>
    <cellStyle name="Normal 7 2 6 2 3 3" xfId="36879"/>
    <cellStyle name="Normal 7 2 6 2 4" xfId="36880"/>
    <cellStyle name="Normal 7 2 6 2 5" xfId="36881"/>
    <cellStyle name="Normal 7 2 6 3" xfId="36882"/>
    <cellStyle name="Normal 7 2 6 3 2" xfId="36883"/>
    <cellStyle name="Normal 7 2 6 3 2 2" xfId="36884"/>
    <cellStyle name="Normal 7 2 6 3 2 3" xfId="36885"/>
    <cellStyle name="Normal 7 2 6 3 3" xfId="36886"/>
    <cellStyle name="Normal 7 2 6 3 4" xfId="36887"/>
    <cellStyle name="Normal 7 2 6 4" xfId="36888"/>
    <cellStyle name="Normal 7 2 6 4 2" xfId="36889"/>
    <cellStyle name="Normal 7 2 6 4 3" xfId="36890"/>
    <cellStyle name="Normal 7 2 6 5" xfId="36891"/>
    <cellStyle name="Normal 7 2 6 5 2" xfId="36892"/>
    <cellStyle name="Normal 7 2 6 5 3" xfId="36893"/>
    <cellStyle name="Normal 7 2 6 6" xfId="36894"/>
    <cellStyle name="Normal 7 2 6 6 2" xfId="36895"/>
    <cellStyle name="Normal 7 2 6 7" xfId="36896"/>
    <cellStyle name="Normal 7 2 7" xfId="36897"/>
    <cellStyle name="Normal 7 2 7 2" xfId="36898"/>
    <cellStyle name="Normal 7 2 7 2 2" xfId="36899"/>
    <cellStyle name="Normal 7 2 7 2 2 2" xfId="36900"/>
    <cellStyle name="Normal 7 2 7 2 2 2 2" xfId="36901"/>
    <cellStyle name="Normal 7 2 7 2 2 2 3" xfId="36902"/>
    <cellStyle name="Normal 7 2 7 2 2 3" xfId="36903"/>
    <cellStyle name="Normal 7 2 7 2 2 4" xfId="36904"/>
    <cellStyle name="Normal 7 2 7 2 3" xfId="36905"/>
    <cellStyle name="Normal 7 2 7 2 3 2" xfId="36906"/>
    <cellStyle name="Normal 7 2 7 2 3 3" xfId="36907"/>
    <cellStyle name="Normal 7 2 7 2 4" xfId="36908"/>
    <cellStyle name="Normal 7 2 7 2 5" xfId="36909"/>
    <cellStyle name="Normal 7 2 7 3" xfId="36910"/>
    <cellStyle name="Normal 7 2 7 3 2" xfId="36911"/>
    <cellStyle name="Normal 7 2 7 3 2 2" xfId="36912"/>
    <cellStyle name="Normal 7 2 7 3 2 3" xfId="36913"/>
    <cellStyle name="Normal 7 2 7 3 3" xfId="36914"/>
    <cellStyle name="Normal 7 2 7 3 4" xfId="36915"/>
    <cellStyle name="Normal 7 2 7 4" xfId="36916"/>
    <cellStyle name="Normal 7 2 7 4 2" xfId="36917"/>
    <cellStyle name="Normal 7 2 7 4 3" xfId="36918"/>
    <cellStyle name="Normal 7 2 7 5" xfId="36919"/>
    <cellStyle name="Normal 7 2 7 5 2" xfId="36920"/>
    <cellStyle name="Normal 7 2 7 5 3" xfId="36921"/>
    <cellStyle name="Normal 7 2 7 6" xfId="36922"/>
    <cellStyle name="Normal 7 2 7 6 2" xfId="36923"/>
    <cellStyle name="Normal 7 2 7 7" xfId="36924"/>
    <cellStyle name="Normal 7 2 8" xfId="36925"/>
    <cellStyle name="Normal 7 2 8 2" xfId="36926"/>
    <cellStyle name="Normal 7 2 8 2 2" xfId="36927"/>
    <cellStyle name="Normal 7 2 8 2 2 2" xfId="36928"/>
    <cellStyle name="Normal 7 2 8 2 2 2 2" xfId="36929"/>
    <cellStyle name="Normal 7 2 8 2 2 2 3" xfId="36930"/>
    <cellStyle name="Normal 7 2 8 2 2 3" xfId="36931"/>
    <cellStyle name="Normal 7 2 8 2 2 4" xfId="36932"/>
    <cellStyle name="Normal 7 2 8 2 3" xfId="36933"/>
    <cellStyle name="Normal 7 2 8 2 3 2" xfId="36934"/>
    <cellStyle name="Normal 7 2 8 2 3 3" xfId="36935"/>
    <cellStyle name="Normal 7 2 8 2 4" xfId="36936"/>
    <cellStyle name="Normal 7 2 8 2 5" xfId="36937"/>
    <cellStyle name="Normal 7 2 8 3" xfId="36938"/>
    <cellStyle name="Normal 7 2 8 3 2" xfId="36939"/>
    <cellStyle name="Normal 7 2 8 3 2 2" xfId="36940"/>
    <cellStyle name="Normal 7 2 8 3 2 3" xfId="36941"/>
    <cellStyle name="Normal 7 2 8 3 3" xfId="36942"/>
    <cellStyle name="Normal 7 2 8 3 4" xfId="36943"/>
    <cellStyle name="Normal 7 2 8 4" xfId="36944"/>
    <cellStyle name="Normal 7 2 8 4 2" xfId="36945"/>
    <cellStyle name="Normal 7 2 8 4 3" xfId="36946"/>
    <cellStyle name="Normal 7 2 8 5" xfId="36947"/>
    <cellStyle name="Normal 7 2 8 5 2" xfId="36948"/>
    <cellStyle name="Normal 7 2 8 5 3" xfId="36949"/>
    <cellStyle name="Normal 7 2 8 6" xfId="36950"/>
    <cellStyle name="Normal 7 2 8 6 2" xfId="36951"/>
    <cellStyle name="Normal 7 2 8 7" xfId="36952"/>
    <cellStyle name="Normal 7 2 9" xfId="36953"/>
    <cellStyle name="Normal 7 2 9 2" xfId="36954"/>
    <cellStyle name="Normal 7 2 9 2 2" xfId="36955"/>
    <cellStyle name="Normal 7 2 9 2 2 2" xfId="36956"/>
    <cellStyle name="Normal 7 2 9 2 2 3" xfId="36957"/>
    <cellStyle name="Normal 7 2 9 2 3" xfId="36958"/>
    <cellStyle name="Normal 7 2 9 2 4" xfId="36959"/>
    <cellStyle name="Normal 7 2 9 3" xfId="36960"/>
    <cellStyle name="Normal 7 2 9 3 2" xfId="36961"/>
    <cellStyle name="Normal 7 2 9 3 3" xfId="36962"/>
    <cellStyle name="Normal 7 2 9 4" xfId="36963"/>
    <cellStyle name="Normal 7 2 9 5" xfId="36964"/>
    <cellStyle name="Normal 7 3" xfId="36965"/>
    <cellStyle name="Normal 7 3 10" xfId="36966"/>
    <cellStyle name="Normal 7 3 10 2" xfId="36967"/>
    <cellStyle name="Normal 7 3 10 3" xfId="36968"/>
    <cellStyle name="Normal 7 3 11" xfId="36969"/>
    <cellStyle name="Normal 7 3 11 2" xfId="36970"/>
    <cellStyle name="Normal 7 3 11 3" xfId="36971"/>
    <cellStyle name="Normal 7 3 12" xfId="40940"/>
    <cellStyle name="Normal 7 3 2" xfId="36972"/>
    <cellStyle name="Normal 7 3 2 10" xfId="36973"/>
    <cellStyle name="Normal 7 3 2 10 2" xfId="36974"/>
    <cellStyle name="Normal 7 3 2 10 3" xfId="36975"/>
    <cellStyle name="Normal 7 3 2 11" xfId="40941"/>
    <cellStyle name="Normal 7 3 2 2" xfId="36976"/>
    <cellStyle name="Normal 7 3 2 2 10" xfId="40942"/>
    <cellStyle name="Normal 7 3 2 2 2" xfId="36977"/>
    <cellStyle name="Normal 7 3 2 2 2 2" xfId="36978"/>
    <cellStyle name="Normal 7 3 2 2 2 2 2" xfId="36979"/>
    <cellStyle name="Normal 7 3 2 2 2 2 2 2" xfId="36980"/>
    <cellStyle name="Normal 7 3 2 2 2 2 2 2 2" xfId="36981"/>
    <cellStyle name="Normal 7 3 2 2 2 2 2 2 3" xfId="36982"/>
    <cellStyle name="Normal 7 3 2 2 2 2 2 3" xfId="36983"/>
    <cellStyle name="Normal 7 3 2 2 2 2 2 4" xfId="36984"/>
    <cellStyle name="Normal 7 3 2 2 2 2 3" xfId="36985"/>
    <cellStyle name="Normal 7 3 2 2 2 2 3 2" xfId="36986"/>
    <cellStyle name="Normal 7 3 2 2 2 2 3 3" xfId="36987"/>
    <cellStyle name="Normal 7 3 2 2 2 2 4" xfId="36988"/>
    <cellStyle name="Normal 7 3 2 2 2 2 5" xfId="36989"/>
    <cellStyle name="Normal 7 3 2 2 2 3" xfId="36990"/>
    <cellStyle name="Normal 7 3 2 2 2 3 2" xfId="36991"/>
    <cellStyle name="Normal 7 3 2 2 2 3 2 2" xfId="36992"/>
    <cellStyle name="Normal 7 3 2 2 2 3 2 3" xfId="36993"/>
    <cellStyle name="Normal 7 3 2 2 2 3 3" xfId="36994"/>
    <cellStyle name="Normal 7 3 2 2 2 3 4" xfId="36995"/>
    <cellStyle name="Normal 7 3 2 2 2 4" xfId="36996"/>
    <cellStyle name="Normal 7 3 2 2 2 4 2" xfId="36997"/>
    <cellStyle name="Normal 7 3 2 2 2 4 3" xfId="36998"/>
    <cellStyle name="Normal 7 3 2 2 2 5" xfId="36999"/>
    <cellStyle name="Normal 7 3 2 2 2 5 2" xfId="37000"/>
    <cellStyle name="Normal 7 3 2 2 2 5 3" xfId="37001"/>
    <cellStyle name="Normal 7 3 2 2 2 6" xfId="37002"/>
    <cellStyle name="Normal 7 3 2 2 2 6 2" xfId="37003"/>
    <cellStyle name="Normal 7 3 2 2 2 6 3" xfId="37004"/>
    <cellStyle name="Normal 7 3 2 2 2 7" xfId="40943"/>
    <cellStyle name="Normal 7 3 2 2 3" xfId="37005"/>
    <cellStyle name="Normal 7 3 2 2 3 2" xfId="37006"/>
    <cellStyle name="Normal 7 3 2 2 3 2 2" xfId="37007"/>
    <cellStyle name="Normal 7 3 2 2 3 2 2 2" xfId="37008"/>
    <cellStyle name="Normal 7 3 2 2 3 2 2 2 2" xfId="37009"/>
    <cellStyle name="Normal 7 3 2 2 3 2 2 2 3" xfId="37010"/>
    <cellStyle name="Normal 7 3 2 2 3 2 2 3" xfId="37011"/>
    <cellStyle name="Normal 7 3 2 2 3 2 2 4" xfId="37012"/>
    <cellStyle name="Normal 7 3 2 2 3 2 3" xfId="37013"/>
    <cellStyle name="Normal 7 3 2 2 3 2 3 2" xfId="37014"/>
    <cellStyle name="Normal 7 3 2 2 3 2 3 3" xfId="37015"/>
    <cellStyle name="Normal 7 3 2 2 3 2 4" xfId="37016"/>
    <cellStyle name="Normal 7 3 2 2 3 2 5" xfId="37017"/>
    <cellStyle name="Normal 7 3 2 2 3 3" xfId="37018"/>
    <cellStyle name="Normal 7 3 2 2 3 3 2" xfId="37019"/>
    <cellStyle name="Normal 7 3 2 2 3 3 2 2" xfId="37020"/>
    <cellStyle name="Normal 7 3 2 2 3 3 2 3" xfId="37021"/>
    <cellStyle name="Normal 7 3 2 2 3 3 3" xfId="37022"/>
    <cellStyle name="Normal 7 3 2 2 3 3 4" xfId="37023"/>
    <cellStyle name="Normal 7 3 2 2 3 4" xfId="37024"/>
    <cellStyle name="Normal 7 3 2 2 3 4 2" xfId="37025"/>
    <cellStyle name="Normal 7 3 2 2 3 4 3" xfId="37026"/>
    <cellStyle name="Normal 7 3 2 2 3 5" xfId="37027"/>
    <cellStyle name="Normal 7 3 2 2 3 5 2" xfId="37028"/>
    <cellStyle name="Normal 7 3 2 2 3 5 3" xfId="37029"/>
    <cellStyle name="Normal 7 3 2 2 3 6" xfId="37030"/>
    <cellStyle name="Normal 7 3 2 2 3 6 2" xfId="37031"/>
    <cellStyle name="Normal 7 3 2 2 3 7" xfId="37032"/>
    <cellStyle name="Normal 7 3 2 2 4" xfId="37033"/>
    <cellStyle name="Normal 7 3 2 2 4 2" xfId="37034"/>
    <cellStyle name="Normal 7 3 2 2 4 2 2" xfId="37035"/>
    <cellStyle name="Normal 7 3 2 2 4 2 2 2" xfId="37036"/>
    <cellStyle name="Normal 7 3 2 2 4 2 2 2 2" xfId="37037"/>
    <cellStyle name="Normal 7 3 2 2 4 2 2 2 3" xfId="37038"/>
    <cellStyle name="Normal 7 3 2 2 4 2 2 3" xfId="37039"/>
    <cellStyle name="Normal 7 3 2 2 4 2 2 4" xfId="37040"/>
    <cellStyle name="Normal 7 3 2 2 4 2 3" xfId="37041"/>
    <cellStyle name="Normal 7 3 2 2 4 2 3 2" xfId="37042"/>
    <cellStyle name="Normal 7 3 2 2 4 2 3 3" xfId="37043"/>
    <cellStyle name="Normal 7 3 2 2 4 2 4" xfId="37044"/>
    <cellStyle name="Normal 7 3 2 2 4 2 5" xfId="37045"/>
    <cellStyle name="Normal 7 3 2 2 4 3" xfId="37046"/>
    <cellStyle name="Normal 7 3 2 2 4 3 2" xfId="37047"/>
    <cellStyle name="Normal 7 3 2 2 4 3 2 2" xfId="37048"/>
    <cellStyle name="Normal 7 3 2 2 4 3 2 3" xfId="37049"/>
    <cellStyle name="Normal 7 3 2 2 4 3 3" xfId="37050"/>
    <cellStyle name="Normal 7 3 2 2 4 3 4" xfId="37051"/>
    <cellStyle name="Normal 7 3 2 2 4 4" xfId="37052"/>
    <cellStyle name="Normal 7 3 2 2 4 4 2" xfId="37053"/>
    <cellStyle name="Normal 7 3 2 2 4 4 3" xfId="37054"/>
    <cellStyle name="Normal 7 3 2 2 4 5" xfId="37055"/>
    <cellStyle name="Normal 7 3 2 2 4 5 2" xfId="37056"/>
    <cellStyle name="Normal 7 3 2 2 4 5 3" xfId="37057"/>
    <cellStyle name="Normal 7 3 2 2 4 6" xfId="37058"/>
    <cellStyle name="Normal 7 3 2 2 4 6 2" xfId="37059"/>
    <cellStyle name="Normal 7 3 2 2 4 7" xfId="37060"/>
    <cellStyle name="Normal 7 3 2 2 5" xfId="37061"/>
    <cellStyle name="Normal 7 3 2 2 5 2" xfId="37062"/>
    <cellStyle name="Normal 7 3 2 2 5 2 2" xfId="37063"/>
    <cellStyle name="Normal 7 3 2 2 5 2 2 2" xfId="37064"/>
    <cellStyle name="Normal 7 3 2 2 5 2 2 3" xfId="37065"/>
    <cellStyle name="Normal 7 3 2 2 5 2 3" xfId="37066"/>
    <cellStyle name="Normal 7 3 2 2 5 2 4" xfId="37067"/>
    <cellStyle name="Normal 7 3 2 2 5 3" xfId="37068"/>
    <cellStyle name="Normal 7 3 2 2 5 3 2" xfId="37069"/>
    <cellStyle name="Normal 7 3 2 2 5 3 3" xfId="37070"/>
    <cellStyle name="Normal 7 3 2 2 5 4" xfId="37071"/>
    <cellStyle name="Normal 7 3 2 2 5 5" xfId="37072"/>
    <cellStyle name="Normal 7 3 2 2 6" xfId="37073"/>
    <cellStyle name="Normal 7 3 2 2 6 2" xfId="37074"/>
    <cellStyle name="Normal 7 3 2 2 6 2 2" xfId="37075"/>
    <cellStyle name="Normal 7 3 2 2 6 2 3" xfId="37076"/>
    <cellStyle name="Normal 7 3 2 2 6 3" xfId="37077"/>
    <cellStyle name="Normal 7 3 2 2 6 4" xfId="37078"/>
    <cellStyle name="Normal 7 3 2 2 7" xfId="37079"/>
    <cellStyle name="Normal 7 3 2 2 7 2" xfId="37080"/>
    <cellStyle name="Normal 7 3 2 2 7 3" xfId="37081"/>
    <cellStyle name="Normal 7 3 2 2 8" xfId="37082"/>
    <cellStyle name="Normal 7 3 2 2 8 2" xfId="37083"/>
    <cellStyle name="Normal 7 3 2 2 8 3" xfId="37084"/>
    <cellStyle name="Normal 7 3 2 2 9" xfId="37085"/>
    <cellStyle name="Normal 7 3 2 2 9 2" xfId="37086"/>
    <cellStyle name="Normal 7 3 2 2 9 3" xfId="37087"/>
    <cellStyle name="Normal 7 3 2 3" xfId="37088"/>
    <cellStyle name="Normal 7 3 2 3 2" xfId="37089"/>
    <cellStyle name="Normal 7 3 2 3 2 2" xfId="37090"/>
    <cellStyle name="Normal 7 3 2 3 2 2 2" xfId="37091"/>
    <cellStyle name="Normal 7 3 2 3 2 2 2 2" xfId="37092"/>
    <cellStyle name="Normal 7 3 2 3 2 2 2 3" xfId="37093"/>
    <cellStyle name="Normal 7 3 2 3 2 2 3" xfId="37094"/>
    <cellStyle name="Normal 7 3 2 3 2 2 4" xfId="37095"/>
    <cellStyle name="Normal 7 3 2 3 2 3" xfId="37096"/>
    <cellStyle name="Normal 7 3 2 3 2 3 2" xfId="37097"/>
    <cellStyle name="Normal 7 3 2 3 2 3 3" xfId="37098"/>
    <cellStyle name="Normal 7 3 2 3 2 4" xfId="37099"/>
    <cellStyle name="Normal 7 3 2 3 2 5" xfId="37100"/>
    <cellStyle name="Normal 7 3 2 3 3" xfId="37101"/>
    <cellStyle name="Normal 7 3 2 3 3 2" xfId="37102"/>
    <cellStyle name="Normal 7 3 2 3 3 2 2" xfId="37103"/>
    <cellStyle name="Normal 7 3 2 3 3 2 3" xfId="37104"/>
    <cellStyle name="Normal 7 3 2 3 3 3" xfId="37105"/>
    <cellStyle name="Normal 7 3 2 3 3 4" xfId="37106"/>
    <cellStyle name="Normal 7 3 2 3 4" xfId="37107"/>
    <cellStyle name="Normal 7 3 2 3 4 2" xfId="37108"/>
    <cellStyle name="Normal 7 3 2 3 4 3" xfId="37109"/>
    <cellStyle name="Normal 7 3 2 3 5" xfId="37110"/>
    <cellStyle name="Normal 7 3 2 3 5 2" xfId="37111"/>
    <cellStyle name="Normal 7 3 2 3 5 3" xfId="37112"/>
    <cellStyle name="Normal 7 3 2 3 6" xfId="37113"/>
    <cellStyle name="Normal 7 3 2 3 6 2" xfId="37114"/>
    <cellStyle name="Normal 7 3 2 3 6 3" xfId="37115"/>
    <cellStyle name="Normal 7 3 2 3 7" xfId="40944"/>
    <cellStyle name="Normal 7 3 2 4" xfId="37116"/>
    <cellStyle name="Normal 7 3 2 4 2" xfId="37117"/>
    <cellStyle name="Normal 7 3 2 4 2 2" xfId="37118"/>
    <cellStyle name="Normal 7 3 2 4 2 2 2" xfId="37119"/>
    <cellStyle name="Normal 7 3 2 4 2 2 2 2" xfId="37120"/>
    <cellStyle name="Normal 7 3 2 4 2 2 2 3" xfId="37121"/>
    <cellStyle name="Normal 7 3 2 4 2 2 3" xfId="37122"/>
    <cellStyle name="Normal 7 3 2 4 2 2 4" xfId="37123"/>
    <cellStyle name="Normal 7 3 2 4 2 3" xfId="37124"/>
    <cellStyle name="Normal 7 3 2 4 2 3 2" xfId="37125"/>
    <cellStyle name="Normal 7 3 2 4 2 3 3" xfId="37126"/>
    <cellStyle name="Normal 7 3 2 4 2 4" xfId="37127"/>
    <cellStyle name="Normal 7 3 2 4 2 5" xfId="37128"/>
    <cellStyle name="Normal 7 3 2 4 3" xfId="37129"/>
    <cellStyle name="Normal 7 3 2 4 3 2" xfId="37130"/>
    <cellStyle name="Normal 7 3 2 4 3 2 2" xfId="37131"/>
    <cellStyle name="Normal 7 3 2 4 3 2 3" xfId="37132"/>
    <cellStyle name="Normal 7 3 2 4 3 3" xfId="37133"/>
    <cellStyle name="Normal 7 3 2 4 3 4" xfId="37134"/>
    <cellStyle name="Normal 7 3 2 4 4" xfId="37135"/>
    <cellStyle name="Normal 7 3 2 4 4 2" xfId="37136"/>
    <cellStyle name="Normal 7 3 2 4 4 3" xfId="37137"/>
    <cellStyle name="Normal 7 3 2 4 5" xfId="37138"/>
    <cellStyle name="Normal 7 3 2 4 5 2" xfId="37139"/>
    <cellStyle name="Normal 7 3 2 4 5 3" xfId="37140"/>
    <cellStyle name="Normal 7 3 2 4 6" xfId="37141"/>
    <cellStyle name="Normal 7 3 2 4 6 2" xfId="37142"/>
    <cellStyle name="Normal 7 3 2 4 7" xfId="37143"/>
    <cellStyle name="Normal 7 3 2 5" xfId="37144"/>
    <cellStyle name="Normal 7 3 2 5 2" xfId="37145"/>
    <cellStyle name="Normal 7 3 2 5 2 2" xfId="37146"/>
    <cellStyle name="Normal 7 3 2 5 2 2 2" xfId="37147"/>
    <cellStyle name="Normal 7 3 2 5 2 2 2 2" xfId="37148"/>
    <cellStyle name="Normal 7 3 2 5 2 2 2 3" xfId="37149"/>
    <cellStyle name="Normal 7 3 2 5 2 2 3" xfId="37150"/>
    <cellStyle name="Normal 7 3 2 5 2 2 4" xfId="37151"/>
    <cellStyle name="Normal 7 3 2 5 2 3" xfId="37152"/>
    <cellStyle name="Normal 7 3 2 5 2 3 2" xfId="37153"/>
    <cellStyle name="Normal 7 3 2 5 2 3 3" xfId="37154"/>
    <cellStyle name="Normal 7 3 2 5 2 4" xfId="37155"/>
    <cellStyle name="Normal 7 3 2 5 2 5" xfId="37156"/>
    <cellStyle name="Normal 7 3 2 5 3" xfId="37157"/>
    <cellStyle name="Normal 7 3 2 5 3 2" xfId="37158"/>
    <cellStyle name="Normal 7 3 2 5 3 2 2" xfId="37159"/>
    <cellStyle name="Normal 7 3 2 5 3 2 3" xfId="37160"/>
    <cellStyle name="Normal 7 3 2 5 3 3" xfId="37161"/>
    <cellStyle name="Normal 7 3 2 5 3 4" xfId="37162"/>
    <cellStyle name="Normal 7 3 2 5 4" xfId="37163"/>
    <cellStyle name="Normal 7 3 2 5 4 2" xfId="37164"/>
    <cellStyle name="Normal 7 3 2 5 4 3" xfId="37165"/>
    <cellStyle name="Normal 7 3 2 5 5" xfId="37166"/>
    <cellStyle name="Normal 7 3 2 5 5 2" xfId="37167"/>
    <cellStyle name="Normal 7 3 2 5 5 3" xfId="37168"/>
    <cellStyle name="Normal 7 3 2 5 6" xfId="37169"/>
    <cellStyle name="Normal 7 3 2 5 6 2" xfId="37170"/>
    <cellStyle name="Normal 7 3 2 5 7" xfId="37171"/>
    <cellStyle name="Normal 7 3 2 6" xfId="37172"/>
    <cellStyle name="Normal 7 3 2 6 2" xfId="37173"/>
    <cellStyle name="Normal 7 3 2 6 2 2" xfId="37174"/>
    <cellStyle name="Normal 7 3 2 6 2 2 2" xfId="37175"/>
    <cellStyle name="Normal 7 3 2 6 2 2 3" xfId="37176"/>
    <cellStyle name="Normal 7 3 2 6 2 3" xfId="37177"/>
    <cellStyle name="Normal 7 3 2 6 2 4" xfId="37178"/>
    <cellStyle name="Normal 7 3 2 6 3" xfId="37179"/>
    <cellStyle name="Normal 7 3 2 6 3 2" xfId="37180"/>
    <cellStyle name="Normal 7 3 2 6 3 3" xfId="37181"/>
    <cellStyle name="Normal 7 3 2 6 4" xfId="37182"/>
    <cellStyle name="Normal 7 3 2 6 5" xfId="37183"/>
    <cellStyle name="Normal 7 3 2 7" xfId="37184"/>
    <cellStyle name="Normal 7 3 2 7 2" xfId="37185"/>
    <cellStyle name="Normal 7 3 2 7 2 2" xfId="37186"/>
    <cellStyle name="Normal 7 3 2 7 2 3" xfId="37187"/>
    <cellStyle name="Normal 7 3 2 7 3" xfId="37188"/>
    <cellStyle name="Normal 7 3 2 7 4" xfId="37189"/>
    <cellStyle name="Normal 7 3 2 8" xfId="37190"/>
    <cellStyle name="Normal 7 3 2 8 2" xfId="37191"/>
    <cellStyle name="Normal 7 3 2 8 3" xfId="37192"/>
    <cellStyle name="Normal 7 3 2 9" xfId="37193"/>
    <cellStyle name="Normal 7 3 2 9 2" xfId="37194"/>
    <cellStyle name="Normal 7 3 2 9 3" xfId="37195"/>
    <cellStyle name="Normal 7 3 3" xfId="37196"/>
    <cellStyle name="Normal 7 3 3 10" xfId="40945"/>
    <cellStyle name="Normal 7 3 3 2" xfId="37197"/>
    <cellStyle name="Normal 7 3 3 2 2" xfId="37198"/>
    <cellStyle name="Normal 7 3 3 2 2 2" xfId="37199"/>
    <cellStyle name="Normal 7 3 3 2 2 2 2" xfId="37200"/>
    <cellStyle name="Normal 7 3 3 2 2 2 2 2" xfId="37201"/>
    <cellStyle name="Normal 7 3 3 2 2 2 2 3" xfId="37202"/>
    <cellStyle name="Normal 7 3 3 2 2 2 3" xfId="37203"/>
    <cellStyle name="Normal 7 3 3 2 2 2 4" xfId="37204"/>
    <cellStyle name="Normal 7 3 3 2 2 3" xfId="37205"/>
    <cellStyle name="Normal 7 3 3 2 2 3 2" xfId="37206"/>
    <cellStyle name="Normal 7 3 3 2 2 3 3" xfId="37207"/>
    <cellStyle name="Normal 7 3 3 2 2 4" xfId="37208"/>
    <cellStyle name="Normal 7 3 3 2 2 5" xfId="37209"/>
    <cellStyle name="Normal 7 3 3 2 3" xfId="37210"/>
    <cellStyle name="Normal 7 3 3 2 3 2" xfId="37211"/>
    <cellStyle name="Normal 7 3 3 2 3 2 2" xfId="37212"/>
    <cellStyle name="Normal 7 3 3 2 3 2 3" xfId="37213"/>
    <cellStyle name="Normal 7 3 3 2 3 3" xfId="37214"/>
    <cellStyle name="Normal 7 3 3 2 3 4" xfId="37215"/>
    <cellStyle name="Normal 7 3 3 2 4" xfId="37216"/>
    <cellStyle name="Normal 7 3 3 2 4 2" xfId="37217"/>
    <cellStyle name="Normal 7 3 3 2 4 3" xfId="37218"/>
    <cellStyle name="Normal 7 3 3 2 5" xfId="37219"/>
    <cellStyle name="Normal 7 3 3 2 5 2" xfId="37220"/>
    <cellStyle name="Normal 7 3 3 2 5 3" xfId="37221"/>
    <cellStyle name="Normal 7 3 3 2 6" xfId="37222"/>
    <cellStyle name="Normal 7 3 3 2 6 2" xfId="37223"/>
    <cellStyle name="Normal 7 3 3 2 6 3" xfId="37224"/>
    <cellStyle name="Normal 7 3 3 2 7" xfId="40946"/>
    <cellStyle name="Normal 7 3 3 3" xfId="37225"/>
    <cellStyle name="Normal 7 3 3 3 2" xfId="37226"/>
    <cellStyle name="Normal 7 3 3 3 2 2" xfId="37227"/>
    <cellStyle name="Normal 7 3 3 3 2 2 2" xfId="37228"/>
    <cellStyle name="Normal 7 3 3 3 2 2 2 2" xfId="37229"/>
    <cellStyle name="Normal 7 3 3 3 2 2 2 3" xfId="37230"/>
    <cellStyle name="Normal 7 3 3 3 2 2 3" xfId="37231"/>
    <cellStyle name="Normal 7 3 3 3 2 2 4" xfId="37232"/>
    <cellStyle name="Normal 7 3 3 3 2 3" xfId="37233"/>
    <cellStyle name="Normal 7 3 3 3 2 3 2" xfId="37234"/>
    <cellStyle name="Normal 7 3 3 3 2 3 3" xfId="37235"/>
    <cellStyle name="Normal 7 3 3 3 2 4" xfId="37236"/>
    <cellStyle name="Normal 7 3 3 3 2 5" xfId="37237"/>
    <cellStyle name="Normal 7 3 3 3 3" xfId="37238"/>
    <cellStyle name="Normal 7 3 3 3 3 2" xfId="37239"/>
    <cellStyle name="Normal 7 3 3 3 3 2 2" xfId="37240"/>
    <cellStyle name="Normal 7 3 3 3 3 2 3" xfId="37241"/>
    <cellStyle name="Normal 7 3 3 3 3 3" xfId="37242"/>
    <cellStyle name="Normal 7 3 3 3 3 4" xfId="37243"/>
    <cellStyle name="Normal 7 3 3 3 4" xfId="37244"/>
    <cellStyle name="Normal 7 3 3 3 4 2" xfId="37245"/>
    <cellStyle name="Normal 7 3 3 3 4 3" xfId="37246"/>
    <cellStyle name="Normal 7 3 3 3 5" xfId="37247"/>
    <cellStyle name="Normal 7 3 3 3 5 2" xfId="37248"/>
    <cellStyle name="Normal 7 3 3 3 5 3" xfId="37249"/>
    <cellStyle name="Normal 7 3 3 3 6" xfId="37250"/>
    <cellStyle name="Normal 7 3 3 3 6 2" xfId="37251"/>
    <cellStyle name="Normal 7 3 3 3 7" xfId="37252"/>
    <cellStyle name="Normal 7 3 3 4" xfId="37253"/>
    <cellStyle name="Normal 7 3 3 4 2" xfId="37254"/>
    <cellStyle name="Normal 7 3 3 4 2 2" xfId="37255"/>
    <cellStyle name="Normal 7 3 3 4 2 2 2" xfId="37256"/>
    <cellStyle name="Normal 7 3 3 4 2 2 2 2" xfId="37257"/>
    <cellStyle name="Normal 7 3 3 4 2 2 2 3" xfId="37258"/>
    <cellStyle name="Normal 7 3 3 4 2 2 3" xfId="37259"/>
    <cellStyle name="Normal 7 3 3 4 2 2 4" xfId="37260"/>
    <cellStyle name="Normal 7 3 3 4 2 3" xfId="37261"/>
    <cellStyle name="Normal 7 3 3 4 2 3 2" xfId="37262"/>
    <cellStyle name="Normal 7 3 3 4 2 3 3" xfId="37263"/>
    <cellStyle name="Normal 7 3 3 4 2 4" xfId="37264"/>
    <cellStyle name="Normal 7 3 3 4 2 5" xfId="37265"/>
    <cellStyle name="Normal 7 3 3 4 3" xfId="37266"/>
    <cellStyle name="Normal 7 3 3 4 3 2" xfId="37267"/>
    <cellStyle name="Normal 7 3 3 4 3 2 2" xfId="37268"/>
    <cellStyle name="Normal 7 3 3 4 3 2 3" xfId="37269"/>
    <cellStyle name="Normal 7 3 3 4 3 3" xfId="37270"/>
    <cellStyle name="Normal 7 3 3 4 3 4" xfId="37271"/>
    <cellStyle name="Normal 7 3 3 4 4" xfId="37272"/>
    <cellStyle name="Normal 7 3 3 4 4 2" xfId="37273"/>
    <cellStyle name="Normal 7 3 3 4 4 3" xfId="37274"/>
    <cellStyle name="Normal 7 3 3 4 5" xfId="37275"/>
    <cellStyle name="Normal 7 3 3 4 5 2" xfId="37276"/>
    <cellStyle name="Normal 7 3 3 4 5 3" xfId="37277"/>
    <cellStyle name="Normal 7 3 3 4 6" xfId="37278"/>
    <cellStyle name="Normal 7 3 3 4 6 2" xfId="37279"/>
    <cellStyle name="Normal 7 3 3 4 7" xfId="37280"/>
    <cellStyle name="Normal 7 3 3 5" xfId="37281"/>
    <cellStyle name="Normal 7 3 3 5 2" xfId="37282"/>
    <cellStyle name="Normal 7 3 3 5 2 2" xfId="37283"/>
    <cellStyle name="Normal 7 3 3 5 2 2 2" xfId="37284"/>
    <cellStyle name="Normal 7 3 3 5 2 2 3" xfId="37285"/>
    <cellStyle name="Normal 7 3 3 5 2 3" xfId="37286"/>
    <cellStyle name="Normal 7 3 3 5 2 4" xfId="37287"/>
    <cellStyle name="Normal 7 3 3 5 3" xfId="37288"/>
    <cellStyle name="Normal 7 3 3 5 3 2" xfId="37289"/>
    <cellStyle name="Normal 7 3 3 5 3 3" xfId="37290"/>
    <cellStyle name="Normal 7 3 3 5 4" xfId="37291"/>
    <cellStyle name="Normal 7 3 3 5 5" xfId="37292"/>
    <cellStyle name="Normal 7 3 3 6" xfId="37293"/>
    <cellStyle name="Normal 7 3 3 6 2" xfId="37294"/>
    <cellStyle name="Normal 7 3 3 6 2 2" xfId="37295"/>
    <cellStyle name="Normal 7 3 3 6 2 3" xfId="37296"/>
    <cellStyle name="Normal 7 3 3 6 3" xfId="37297"/>
    <cellStyle name="Normal 7 3 3 6 4" xfId="37298"/>
    <cellStyle name="Normal 7 3 3 7" xfId="37299"/>
    <cellStyle name="Normal 7 3 3 7 2" xfId="37300"/>
    <cellStyle name="Normal 7 3 3 7 3" xfId="37301"/>
    <cellStyle name="Normal 7 3 3 8" xfId="37302"/>
    <cellStyle name="Normal 7 3 3 8 2" xfId="37303"/>
    <cellStyle name="Normal 7 3 3 8 3" xfId="37304"/>
    <cellStyle name="Normal 7 3 3 9" xfId="37305"/>
    <cellStyle name="Normal 7 3 3 9 2" xfId="37306"/>
    <cellStyle name="Normal 7 3 3 9 3" xfId="37307"/>
    <cellStyle name="Normal 7 3 4" xfId="37308"/>
    <cellStyle name="Normal 7 3 4 2" xfId="37309"/>
    <cellStyle name="Normal 7 3 4 2 2" xfId="37310"/>
    <cellStyle name="Normal 7 3 4 2 2 2" xfId="37311"/>
    <cellStyle name="Normal 7 3 4 2 2 2 2" xfId="37312"/>
    <cellStyle name="Normal 7 3 4 2 2 2 3" xfId="37313"/>
    <cellStyle name="Normal 7 3 4 2 2 3" xfId="37314"/>
    <cellStyle name="Normal 7 3 4 2 2 4" xfId="37315"/>
    <cellStyle name="Normal 7 3 4 2 3" xfId="37316"/>
    <cellStyle name="Normal 7 3 4 2 3 2" xfId="37317"/>
    <cellStyle name="Normal 7 3 4 2 3 3" xfId="37318"/>
    <cellStyle name="Normal 7 3 4 2 4" xfId="37319"/>
    <cellStyle name="Normal 7 3 4 2 5" xfId="37320"/>
    <cellStyle name="Normal 7 3 4 3" xfId="37321"/>
    <cellStyle name="Normal 7 3 4 3 2" xfId="37322"/>
    <cellStyle name="Normal 7 3 4 3 2 2" xfId="37323"/>
    <cellStyle name="Normal 7 3 4 3 2 3" xfId="37324"/>
    <cellStyle name="Normal 7 3 4 3 3" xfId="37325"/>
    <cellStyle name="Normal 7 3 4 3 4" xfId="37326"/>
    <cellStyle name="Normal 7 3 4 4" xfId="37327"/>
    <cellStyle name="Normal 7 3 4 4 2" xfId="37328"/>
    <cellStyle name="Normal 7 3 4 4 3" xfId="37329"/>
    <cellStyle name="Normal 7 3 4 5" xfId="37330"/>
    <cellStyle name="Normal 7 3 4 5 2" xfId="37331"/>
    <cellStyle name="Normal 7 3 4 5 3" xfId="37332"/>
    <cellStyle name="Normal 7 3 4 6" xfId="37333"/>
    <cellStyle name="Normal 7 3 4 6 2" xfId="37334"/>
    <cellStyle name="Normal 7 3 4 6 3" xfId="37335"/>
    <cellStyle name="Normal 7 3 4 7" xfId="40947"/>
    <cellStyle name="Normal 7 3 5" xfId="37336"/>
    <cellStyle name="Normal 7 3 5 2" xfId="37337"/>
    <cellStyle name="Normal 7 3 5 2 2" xfId="37338"/>
    <cellStyle name="Normal 7 3 5 2 2 2" xfId="37339"/>
    <cellStyle name="Normal 7 3 5 2 2 2 2" xfId="37340"/>
    <cellStyle name="Normal 7 3 5 2 2 2 3" xfId="37341"/>
    <cellStyle name="Normal 7 3 5 2 2 3" xfId="37342"/>
    <cellStyle name="Normal 7 3 5 2 2 4" xfId="37343"/>
    <cellStyle name="Normal 7 3 5 2 3" xfId="37344"/>
    <cellStyle name="Normal 7 3 5 2 3 2" xfId="37345"/>
    <cellStyle name="Normal 7 3 5 2 3 3" xfId="37346"/>
    <cellStyle name="Normal 7 3 5 2 4" xfId="37347"/>
    <cellStyle name="Normal 7 3 5 2 5" xfId="37348"/>
    <cellStyle name="Normal 7 3 5 3" xfId="37349"/>
    <cellStyle name="Normal 7 3 5 3 2" xfId="37350"/>
    <cellStyle name="Normal 7 3 5 3 2 2" xfId="37351"/>
    <cellStyle name="Normal 7 3 5 3 2 3" xfId="37352"/>
    <cellStyle name="Normal 7 3 5 3 3" xfId="37353"/>
    <cellStyle name="Normal 7 3 5 3 4" xfId="37354"/>
    <cellStyle name="Normal 7 3 5 4" xfId="37355"/>
    <cellStyle name="Normal 7 3 5 4 2" xfId="37356"/>
    <cellStyle name="Normal 7 3 5 4 3" xfId="37357"/>
    <cellStyle name="Normal 7 3 5 5" xfId="37358"/>
    <cellStyle name="Normal 7 3 5 5 2" xfId="37359"/>
    <cellStyle name="Normal 7 3 5 5 3" xfId="37360"/>
    <cellStyle name="Normal 7 3 5 6" xfId="37361"/>
    <cellStyle name="Normal 7 3 5 6 2" xfId="37362"/>
    <cellStyle name="Normal 7 3 5 7" xfId="37363"/>
    <cellStyle name="Normal 7 3 6" xfId="37364"/>
    <cellStyle name="Normal 7 3 6 2" xfId="37365"/>
    <cellStyle name="Normal 7 3 6 2 2" xfId="37366"/>
    <cellStyle name="Normal 7 3 6 2 2 2" xfId="37367"/>
    <cellStyle name="Normal 7 3 6 2 2 2 2" xfId="37368"/>
    <cellStyle name="Normal 7 3 6 2 2 2 3" xfId="37369"/>
    <cellStyle name="Normal 7 3 6 2 2 3" xfId="37370"/>
    <cellStyle name="Normal 7 3 6 2 2 4" xfId="37371"/>
    <cellStyle name="Normal 7 3 6 2 3" xfId="37372"/>
    <cellStyle name="Normal 7 3 6 2 3 2" xfId="37373"/>
    <cellStyle name="Normal 7 3 6 2 3 3" xfId="37374"/>
    <cellStyle name="Normal 7 3 6 2 4" xfId="37375"/>
    <cellStyle name="Normal 7 3 6 2 5" xfId="37376"/>
    <cellStyle name="Normal 7 3 6 3" xfId="37377"/>
    <cellStyle name="Normal 7 3 6 3 2" xfId="37378"/>
    <cellStyle name="Normal 7 3 6 3 2 2" xfId="37379"/>
    <cellStyle name="Normal 7 3 6 3 2 3" xfId="37380"/>
    <cellStyle name="Normal 7 3 6 3 3" xfId="37381"/>
    <cellStyle name="Normal 7 3 6 3 4" xfId="37382"/>
    <cellStyle name="Normal 7 3 6 4" xfId="37383"/>
    <cellStyle name="Normal 7 3 6 4 2" xfId="37384"/>
    <cellStyle name="Normal 7 3 6 4 3" xfId="37385"/>
    <cellStyle name="Normal 7 3 6 5" xfId="37386"/>
    <cellStyle name="Normal 7 3 6 5 2" xfId="37387"/>
    <cellStyle name="Normal 7 3 6 5 3" xfId="37388"/>
    <cellStyle name="Normal 7 3 6 6" xfId="37389"/>
    <cellStyle name="Normal 7 3 6 6 2" xfId="37390"/>
    <cellStyle name="Normal 7 3 6 7" xfId="37391"/>
    <cellStyle name="Normal 7 3 7" xfId="37392"/>
    <cellStyle name="Normal 7 3 7 2" xfId="37393"/>
    <cellStyle name="Normal 7 3 7 2 2" xfId="37394"/>
    <cellStyle name="Normal 7 3 7 2 2 2" xfId="37395"/>
    <cellStyle name="Normal 7 3 7 2 2 3" xfId="37396"/>
    <cellStyle name="Normal 7 3 7 2 3" xfId="37397"/>
    <cellStyle name="Normal 7 3 7 2 4" xfId="37398"/>
    <cellStyle name="Normal 7 3 7 3" xfId="37399"/>
    <cellStyle name="Normal 7 3 7 3 2" xfId="37400"/>
    <cellStyle name="Normal 7 3 7 3 3" xfId="37401"/>
    <cellStyle name="Normal 7 3 7 4" xfId="37402"/>
    <cellStyle name="Normal 7 3 7 5" xfId="37403"/>
    <cellStyle name="Normal 7 3 8" xfId="37404"/>
    <cellStyle name="Normal 7 3 8 2" xfId="37405"/>
    <cellStyle name="Normal 7 3 8 2 2" xfId="37406"/>
    <cellStyle name="Normal 7 3 8 2 3" xfId="37407"/>
    <cellStyle name="Normal 7 3 8 3" xfId="37408"/>
    <cellStyle name="Normal 7 3 8 4" xfId="37409"/>
    <cellStyle name="Normal 7 3 9" xfId="37410"/>
    <cellStyle name="Normal 7 3 9 2" xfId="37411"/>
    <cellStyle name="Normal 7 3 9 3" xfId="37412"/>
    <cellStyle name="Normal 7 4" xfId="37413"/>
    <cellStyle name="Normal 7 4 10" xfId="37414"/>
    <cellStyle name="Normal 7 4 10 2" xfId="37415"/>
    <cellStyle name="Normal 7 4 10 3" xfId="37416"/>
    <cellStyle name="Normal 7 4 11" xfId="40948"/>
    <cellStyle name="Normal 7 4 2" xfId="37417"/>
    <cellStyle name="Normal 7 4 2 10" xfId="40949"/>
    <cellStyle name="Normal 7 4 2 2" xfId="37418"/>
    <cellStyle name="Normal 7 4 2 2 2" xfId="37419"/>
    <cellStyle name="Normal 7 4 2 2 2 2" xfId="37420"/>
    <cellStyle name="Normal 7 4 2 2 2 2 2" xfId="37421"/>
    <cellStyle name="Normal 7 4 2 2 2 2 2 2" xfId="37422"/>
    <cellStyle name="Normal 7 4 2 2 2 2 2 3" xfId="37423"/>
    <cellStyle name="Normal 7 4 2 2 2 2 3" xfId="37424"/>
    <cellStyle name="Normal 7 4 2 2 2 2 4" xfId="37425"/>
    <cellStyle name="Normal 7 4 2 2 2 3" xfId="37426"/>
    <cellStyle name="Normal 7 4 2 2 2 3 2" xfId="37427"/>
    <cellStyle name="Normal 7 4 2 2 2 3 3" xfId="37428"/>
    <cellStyle name="Normal 7 4 2 2 2 4" xfId="37429"/>
    <cellStyle name="Normal 7 4 2 2 2 5" xfId="37430"/>
    <cellStyle name="Normal 7 4 2 2 3" xfId="37431"/>
    <cellStyle name="Normal 7 4 2 2 3 2" xfId="37432"/>
    <cellStyle name="Normal 7 4 2 2 3 2 2" xfId="37433"/>
    <cellStyle name="Normal 7 4 2 2 3 2 3" xfId="37434"/>
    <cellStyle name="Normal 7 4 2 2 3 3" xfId="37435"/>
    <cellStyle name="Normal 7 4 2 2 3 4" xfId="37436"/>
    <cellStyle name="Normal 7 4 2 2 4" xfId="37437"/>
    <cellStyle name="Normal 7 4 2 2 4 2" xfId="37438"/>
    <cellStyle name="Normal 7 4 2 2 4 3" xfId="37439"/>
    <cellStyle name="Normal 7 4 2 2 5" xfId="37440"/>
    <cellStyle name="Normal 7 4 2 2 5 2" xfId="37441"/>
    <cellStyle name="Normal 7 4 2 2 5 3" xfId="37442"/>
    <cellStyle name="Normal 7 4 2 2 6" xfId="37443"/>
    <cellStyle name="Normal 7 4 2 2 6 2" xfId="37444"/>
    <cellStyle name="Normal 7 4 2 2 6 3" xfId="37445"/>
    <cellStyle name="Normal 7 4 2 2 7" xfId="40950"/>
    <cellStyle name="Normal 7 4 2 3" xfId="37446"/>
    <cellStyle name="Normal 7 4 2 3 2" xfId="37447"/>
    <cellStyle name="Normal 7 4 2 3 2 2" xfId="37448"/>
    <cellStyle name="Normal 7 4 2 3 2 2 2" xfId="37449"/>
    <cellStyle name="Normal 7 4 2 3 2 2 2 2" xfId="37450"/>
    <cellStyle name="Normal 7 4 2 3 2 2 2 3" xfId="37451"/>
    <cellStyle name="Normal 7 4 2 3 2 2 3" xfId="37452"/>
    <cellStyle name="Normal 7 4 2 3 2 2 4" xfId="37453"/>
    <cellStyle name="Normal 7 4 2 3 2 3" xfId="37454"/>
    <cellStyle name="Normal 7 4 2 3 2 3 2" xfId="37455"/>
    <cellStyle name="Normal 7 4 2 3 2 3 3" xfId="37456"/>
    <cellStyle name="Normal 7 4 2 3 2 4" xfId="37457"/>
    <cellStyle name="Normal 7 4 2 3 2 5" xfId="37458"/>
    <cellStyle name="Normal 7 4 2 3 3" xfId="37459"/>
    <cellStyle name="Normal 7 4 2 3 3 2" xfId="37460"/>
    <cellStyle name="Normal 7 4 2 3 3 2 2" xfId="37461"/>
    <cellStyle name="Normal 7 4 2 3 3 2 3" xfId="37462"/>
    <cellStyle name="Normal 7 4 2 3 3 3" xfId="37463"/>
    <cellStyle name="Normal 7 4 2 3 3 4" xfId="37464"/>
    <cellStyle name="Normal 7 4 2 3 4" xfId="37465"/>
    <cellStyle name="Normal 7 4 2 3 4 2" xfId="37466"/>
    <cellStyle name="Normal 7 4 2 3 4 3" xfId="37467"/>
    <cellStyle name="Normal 7 4 2 3 5" xfId="37468"/>
    <cellStyle name="Normal 7 4 2 3 5 2" xfId="37469"/>
    <cellStyle name="Normal 7 4 2 3 5 3" xfId="37470"/>
    <cellStyle name="Normal 7 4 2 3 6" xfId="37471"/>
    <cellStyle name="Normal 7 4 2 3 6 2" xfId="37472"/>
    <cellStyle name="Normal 7 4 2 3 7" xfId="37473"/>
    <cellStyle name="Normal 7 4 2 4" xfId="37474"/>
    <cellStyle name="Normal 7 4 2 4 2" xfId="37475"/>
    <cellStyle name="Normal 7 4 2 4 2 2" xfId="37476"/>
    <cellStyle name="Normal 7 4 2 4 2 2 2" xfId="37477"/>
    <cellStyle name="Normal 7 4 2 4 2 2 2 2" xfId="37478"/>
    <cellStyle name="Normal 7 4 2 4 2 2 2 3" xfId="37479"/>
    <cellStyle name="Normal 7 4 2 4 2 2 3" xfId="37480"/>
    <cellStyle name="Normal 7 4 2 4 2 2 4" xfId="37481"/>
    <cellStyle name="Normal 7 4 2 4 2 3" xfId="37482"/>
    <cellStyle name="Normal 7 4 2 4 2 3 2" xfId="37483"/>
    <cellStyle name="Normal 7 4 2 4 2 3 3" xfId="37484"/>
    <cellStyle name="Normal 7 4 2 4 2 4" xfId="37485"/>
    <cellStyle name="Normal 7 4 2 4 2 5" xfId="37486"/>
    <cellStyle name="Normal 7 4 2 4 3" xfId="37487"/>
    <cellStyle name="Normal 7 4 2 4 3 2" xfId="37488"/>
    <cellStyle name="Normal 7 4 2 4 3 2 2" xfId="37489"/>
    <cellStyle name="Normal 7 4 2 4 3 2 3" xfId="37490"/>
    <cellStyle name="Normal 7 4 2 4 3 3" xfId="37491"/>
    <cellStyle name="Normal 7 4 2 4 3 4" xfId="37492"/>
    <cellStyle name="Normal 7 4 2 4 4" xfId="37493"/>
    <cellStyle name="Normal 7 4 2 4 4 2" xfId="37494"/>
    <cellStyle name="Normal 7 4 2 4 4 3" xfId="37495"/>
    <cellStyle name="Normal 7 4 2 4 5" xfId="37496"/>
    <cellStyle name="Normal 7 4 2 4 5 2" xfId="37497"/>
    <cellStyle name="Normal 7 4 2 4 5 3" xfId="37498"/>
    <cellStyle name="Normal 7 4 2 4 6" xfId="37499"/>
    <cellStyle name="Normal 7 4 2 4 6 2" xfId="37500"/>
    <cellStyle name="Normal 7 4 2 4 7" xfId="37501"/>
    <cellStyle name="Normal 7 4 2 5" xfId="37502"/>
    <cellStyle name="Normal 7 4 2 5 2" xfId="37503"/>
    <cellStyle name="Normal 7 4 2 5 2 2" xfId="37504"/>
    <cellStyle name="Normal 7 4 2 5 2 2 2" xfId="37505"/>
    <cellStyle name="Normal 7 4 2 5 2 2 3" xfId="37506"/>
    <cellStyle name="Normal 7 4 2 5 2 3" xfId="37507"/>
    <cellStyle name="Normal 7 4 2 5 2 4" xfId="37508"/>
    <cellStyle name="Normal 7 4 2 5 3" xfId="37509"/>
    <cellStyle name="Normal 7 4 2 5 3 2" xfId="37510"/>
    <cellStyle name="Normal 7 4 2 5 3 3" xfId="37511"/>
    <cellStyle name="Normal 7 4 2 5 4" xfId="37512"/>
    <cellStyle name="Normal 7 4 2 5 5" xfId="37513"/>
    <cellStyle name="Normal 7 4 2 6" xfId="37514"/>
    <cellStyle name="Normal 7 4 2 6 2" xfId="37515"/>
    <cellStyle name="Normal 7 4 2 6 2 2" xfId="37516"/>
    <cellStyle name="Normal 7 4 2 6 2 3" xfId="37517"/>
    <cellStyle name="Normal 7 4 2 6 3" xfId="37518"/>
    <cellStyle name="Normal 7 4 2 6 4" xfId="37519"/>
    <cellStyle name="Normal 7 4 2 7" xfId="37520"/>
    <cellStyle name="Normal 7 4 2 7 2" xfId="37521"/>
    <cellStyle name="Normal 7 4 2 7 3" xfId="37522"/>
    <cellStyle name="Normal 7 4 2 8" xfId="37523"/>
    <cellStyle name="Normal 7 4 2 8 2" xfId="37524"/>
    <cellStyle name="Normal 7 4 2 8 3" xfId="37525"/>
    <cellStyle name="Normal 7 4 2 9" xfId="37526"/>
    <cellStyle name="Normal 7 4 2 9 2" xfId="37527"/>
    <cellStyle name="Normal 7 4 2 9 3" xfId="37528"/>
    <cellStyle name="Normal 7 4 3" xfId="37529"/>
    <cellStyle name="Normal 7 4 3 2" xfId="37530"/>
    <cellStyle name="Normal 7 4 3 2 2" xfId="37531"/>
    <cellStyle name="Normal 7 4 3 2 2 2" xfId="37532"/>
    <cellStyle name="Normal 7 4 3 2 2 2 2" xfId="37533"/>
    <cellStyle name="Normal 7 4 3 2 2 2 3" xfId="37534"/>
    <cellStyle name="Normal 7 4 3 2 2 3" xfId="37535"/>
    <cellStyle name="Normal 7 4 3 2 2 4" xfId="37536"/>
    <cellStyle name="Normal 7 4 3 2 3" xfId="37537"/>
    <cellStyle name="Normal 7 4 3 2 3 2" xfId="37538"/>
    <cellStyle name="Normal 7 4 3 2 3 3" xfId="37539"/>
    <cellStyle name="Normal 7 4 3 2 4" xfId="37540"/>
    <cellStyle name="Normal 7 4 3 2 5" xfId="37541"/>
    <cellStyle name="Normal 7 4 3 3" xfId="37542"/>
    <cellStyle name="Normal 7 4 3 3 2" xfId="37543"/>
    <cellStyle name="Normal 7 4 3 3 2 2" xfId="37544"/>
    <cellStyle name="Normal 7 4 3 3 2 3" xfId="37545"/>
    <cellStyle name="Normal 7 4 3 3 3" xfId="37546"/>
    <cellStyle name="Normal 7 4 3 3 4" xfId="37547"/>
    <cellStyle name="Normal 7 4 3 4" xfId="37548"/>
    <cellStyle name="Normal 7 4 3 4 2" xfId="37549"/>
    <cellStyle name="Normal 7 4 3 4 3" xfId="37550"/>
    <cellStyle name="Normal 7 4 3 5" xfId="37551"/>
    <cellStyle name="Normal 7 4 3 5 2" xfId="37552"/>
    <cellStyle name="Normal 7 4 3 5 3" xfId="37553"/>
    <cellStyle name="Normal 7 4 3 6" xfId="37554"/>
    <cellStyle name="Normal 7 4 3 6 2" xfId="37555"/>
    <cellStyle name="Normal 7 4 3 6 3" xfId="37556"/>
    <cellStyle name="Normal 7 4 3 7" xfId="40951"/>
    <cellStyle name="Normal 7 4 4" xfId="37557"/>
    <cellStyle name="Normal 7 4 4 2" xfId="37558"/>
    <cellStyle name="Normal 7 4 4 2 2" xfId="37559"/>
    <cellStyle name="Normal 7 4 4 2 2 2" xfId="37560"/>
    <cellStyle name="Normal 7 4 4 2 2 2 2" xfId="37561"/>
    <cellStyle name="Normal 7 4 4 2 2 2 3" xfId="37562"/>
    <cellStyle name="Normal 7 4 4 2 2 3" xfId="37563"/>
    <cellStyle name="Normal 7 4 4 2 2 4" xfId="37564"/>
    <cellStyle name="Normal 7 4 4 2 3" xfId="37565"/>
    <cellStyle name="Normal 7 4 4 2 3 2" xfId="37566"/>
    <cellStyle name="Normal 7 4 4 2 3 3" xfId="37567"/>
    <cellStyle name="Normal 7 4 4 2 4" xfId="37568"/>
    <cellStyle name="Normal 7 4 4 2 5" xfId="37569"/>
    <cellStyle name="Normal 7 4 4 3" xfId="37570"/>
    <cellStyle name="Normal 7 4 4 3 2" xfId="37571"/>
    <cellStyle name="Normal 7 4 4 3 2 2" xfId="37572"/>
    <cellStyle name="Normal 7 4 4 3 2 3" xfId="37573"/>
    <cellStyle name="Normal 7 4 4 3 3" xfId="37574"/>
    <cellStyle name="Normal 7 4 4 3 4" xfId="37575"/>
    <cellStyle name="Normal 7 4 4 4" xfId="37576"/>
    <cellStyle name="Normal 7 4 4 4 2" xfId="37577"/>
    <cellStyle name="Normal 7 4 4 4 3" xfId="37578"/>
    <cellStyle name="Normal 7 4 4 5" xfId="37579"/>
    <cellStyle name="Normal 7 4 4 5 2" xfId="37580"/>
    <cellStyle name="Normal 7 4 4 5 3" xfId="37581"/>
    <cellStyle name="Normal 7 4 4 6" xfId="37582"/>
    <cellStyle name="Normal 7 4 4 6 2" xfId="37583"/>
    <cellStyle name="Normal 7 4 4 7" xfId="37584"/>
    <cellStyle name="Normal 7 4 5" xfId="37585"/>
    <cellStyle name="Normal 7 4 5 2" xfId="37586"/>
    <cellStyle name="Normal 7 4 5 2 2" xfId="37587"/>
    <cellStyle name="Normal 7 4 5 2 2 2" xfId="37588"/>
    <cellStyle name="Normal 7 4 5 2 2 2 2" xfId="37589"/>
    <cellStyle name="Normal 7 4 5 2 2 2 3" xfId="37590"/>
    <cellStyle name="Normal 7 4 5 2 2 3" xfId="37591"/>
    <cellStyle name="Normal 7 4 5 2 2 4" xfId="37592"/>
    <cellStyle name="Normal 7 4 5 2 3" xfId="37593"/>
    <cellStyle name="Normal 7 4 5 2 3 2" xfId="37594"/>
    <cellStyle name="Normal 7 4 5 2 3 3" xfId="37595"/>
    <cellStyle name="Normal 7 4 5 2 4" xfId="37596"/>
    <cellStyle name="Normal 7 4 5 2 5" xfId="37597"/>
    <cellStyle name="Normal 7 4 5 3" xfId="37598"/>
    <cellStyle name="Normal 7 4 5 3 2" xfId="37599"/>
    <cellStyle name="Normal 7 4 5 3 2 2" xfId="37600"/>
    <cellStyle name="Normal 7 4 5 3 2 3" xfId="37601"/>
    <cellStyle name="Normal 7 4 5 3 3" xfId="37602"/>
    <cellStyle name="Normal 7 4 5 3 4" xfId="37603"/>
    <cellStyle name="Normal 7 4 5 4" xfId="37604"/>
    <cellStyle name="Normal 7 4 5 4 2" xfId="37605"/>
    <cellStyle name="Normal 7 4 5 4 3" xfId="37606"/>
    <cellStyle name="Normal 7 4 5 5" xfId="37607"/>
    <cellStyle name="Normal 7 4 5 5 2" xfId="37608"/>
    <cellStyle name="Normal 7 4 5 5 3" xfId="37609"/>
    <cellStyle name="Normal 7 4 5 6" xfId="37610"/>
    <cellStyle name="Normal 7 4 5 6 2" xfId="37611"/>
    <cellStyle name="Normal 7 4 5 7" xfId="37612"/>
    <cellStyle name="Normal 7 4 6" xfId="37613"/>
    <cellStyle name="Normal 7 4 6 2" xfId="37614"/>
    <cellStyle name="Normal 7 4 6 2 2" xfId="37615"/>
    <cellStyle name="Normal 7 4 6 2 2 2" xfId="37616"/>
    <cellStyle name="Normal 7 4 6 2 2 3" xfId="37617"/>
    <cellStyle name="Normal 7 4 6 2 3" xfId="37618"/>
    <cellStyle name="Normal 7 4 6 2 4" xfId="37619"/>
    <cellStyle name="Normal 7 4 6 3" xfId="37620"/>
    <cellStyle name="Normal 7 4 6 3 2" xfId="37621"/>
    <cellStyle name="Normal 7 4 6 3 3" xfId="37622"/>
    <cellStyle name="Normal 7 4 6 4" xfId="37623"/>
    <cellStyle name="Normal 7 4 6 5" xfId="37624"/>
    <cellStyle name="Normal 7 4 7" xfId="37625"/>
    <cellStyle name="Normal 7 4 7 2" xfId="37626"/>
    <cellStyle name="Normal 7 4 7 2 2" xfId="37627"/>
    <cellStyle name="Normal 7 4 7 2 3" xfId="37628"/>
    <cellStyle name="Normal 7 4 7 3" xfId="37629"/>
    <cellStyle name="Normal 7 4 7 4" xfId="37630"/>
    <cellStyle name="Normal 7 4 8" xfId="37631"/>
    <cellStyle name="Normal 7 4 8 2" xfId="37632"/>
    <cellStyle name="Normal 7 4 8 3" xfId="37633"/>
    <cellStyle name="Normal 7 4 9" xfId="37634"/>
    <cellStyle name="Normal 7 4 9 2" xfId="37635"/>
    <cellStyle name="Normal 7 4 9 3" xfId="37636"/>
    <cellStyle name="Normal 7 5" xfId="37637"/>
    <cellStyle name="Normal 7 5 10" xfId="40952"/>
    <cellStyle name="Normal 7 5 2" xfId="37638"/>
    <cellStyle name="Normal 7 5 2 2" xfId="37639"/>
    <cellStyle name="Normal 7 5 2 2 2" xfId="37640"/>
    <cellStyle name="Normal 7 5 2 2 2 2" xfId="37641"/>
    <cellStyle name="Normal 7 5 2 2 2 2 2" xfId="37642"/>
    <cellStyle name="Normal 7 5 2 2 2 2 3" xfId="37643"/>
    <cellStyle name="Normal 7 5 2 2 2 3" xfId="37644"/>
    <cellStyle name="Normal 7 5 2 2 2 4" xfId="37645"/>
    <cellStyle name="Normal 7 5 2 2 3" xfId="37646"/>
    <cellStyle name="Normal 7 5 2 2 3 2" xfId="37647"/>
    <cellStyle name="Normal 7 5 2 2 3 3" xfId="37648"/>
    <cellStyle name="Normal 7 5 2 2 4" xfId="37649"/>
    <cellStyle name="Normal 7 5 2 2 5" xfId="37650"/>
    <cellStyle name="Normal 7 5 2 3" xfId="37651"/>
    <cellStyle name="Normal 7 5 2 3 2" xfId="37652"/>
    <cellStyle name="Normal 7 5 2 3 2 2" xfId="37653"/>
    <cellStyle name="Normal 7 5 2 3 2 3" xfId="37654"/>
    <cellStyle name="Normal 7 5 2 3 3" xfId="37655"/>
    <cellStyle name="Normal 7 5 2 3 4" xfId="37656"/>
    <cellStyle name="Normal 7 5 2 4" xfId="37657"/>
    <cellStyle name="Normal 7 5 2 4 2" xfId="37658"/>
    <cellStyle name="Normal 7 5 2 4 3" xfId="37659"/>
    <cellStyle name="Normal 7 5 2 5" xfId="37660"/>
    <cellStyle name="Normal 7 5 2 5 2" xfId="37661"/>
    <cellStyle name="Normal 7 5 2 5 3" xfId="37662"/>
    <cellStyle name="Normal 7 5 2 6" xfId="37663"/>
    <cellStyle name="Normal 7 5 2 6 2" xfId="37664"/>
    <cellStyle name="Normal 7 5 2 6 3" xfId="37665"/>
    <cellStyle name="Normal 7 5 2 7" xfId="40953"/>
    <cellStyle name="Normal 7 5 3" xfId="37666"/>
    <cellStyle name="Normal 7 5 3 2" xfId="37667"/>
    <cellStyle name="Normal 7 5 3 2 2" xfId="37668"/>
    <cellStyle name="Normal 7 5 3 2 2 2" xfId="37669"/>
    <cellStyle name="Normal 7 5 3 2 2 2 2" xfId="37670"/>
    <cellStyle name="Normal 7 5 3 2 2 2 3" xfId="37671"/>
    <cellStyle name="Normal 7 5 3 2 2 3" xfId="37672"/>
    <cellStyle name="Normal 7 5 3 2 2 4" xfId="37673"/>
    <cellStyle name="Normal 7 5 3 2 3" xfId="37674"/>
    <cellStyle name="Normal 7 5 3 2 3 2" xfId="37675"/>
    <cellStyle name="Normal 7 5 3 2 3 3" xfId="37676"/>
    <cellStyle name="Normal 7 5 3 2 4" xfId="37677"/>
    <cellStyle name="Normal 7 5 3 2 5" xfId="37678"/>
    <cellStyle name="Normal 7 5 3 3" xfId="37679"/>
    <cellStyle name="Normal 7 5 3 3 2" xfId="37680"/>
    <cellStyle name="Normal 7 5 3 3 2 2" xfId="37681"/>
    <cellStyle name="Normal 7 5 3 3 2 3" xfId="37682"/>
    <cellStyle name="Normal 7 5 3 3 3" xfId="37683"/>
    <cellStyle name="Normal 7 5 3 3 4" xfId="37684"/>
    <cellStyle name="Normal 7 5 3 4" xfId="37685"/>
    <cellStyle name="Normal 7 5 3 4 2" xfId="37686"/>
    <cellStyle name="Normal 7 5 3 4 3" xfId="37687"/>
    <cellStyle name="Normal 7 5 3 5" xfId="37688"/>
    <cellStyle name="Normal 7 5 3 5 2" xfId="37689"/>
    <cellStyle name="Normal 7 5 3 5 3" xfId="37690"/>
    <cellStyle name="Normal 7 5 3 6" xfId="37691"/>
    <cellStyle name="Normal 7 5 3 6 2" xfId="37692"/>
    <cellStyle name="Normal 7 5 3 7" xfId="37693"/>
    <cellStyle name="Normal 7 5 4" xfId="37694"/>
    <cellStyle name="Normal 7 5 4 2" xfId="37695"/>
    <cellStyle name="Normal 7 5 4 2 2" xfId="37696"/>
    <cellStyle name="Normal 7 5 4 2 2 2" xfId="37697"/>
    <cellStyle name="Normal 7 5 4 2 2 2 2" xfId="37698"/>
    <cellStyle name="Normal 7 5 4 2 2 2 3" xfId="37699"/>
    <cellStyle name="Normal 7 5 4 2 2 3" xfId="37700"/>
    <cellStyle name="Normal 7 5 4 2 2 4" xfId="37701"/>
    <cellStyle name="Normal 7 5 4 2 3" xfId="37702"/>
    <cellStyle name="Normal 7 5 4 2 3 2" xfId="37703"/>
    <cellStyle name="Normal 7 5 4 2 3 3" xfId="37704"/>
    <cellStyle name="Normal 7 5 4 2 4" xfId="37705"/>
    <cellStyle name="Normal 7 5 4 2 5" xfId="37706"/>
    <cellStyle name="Normal 7 5 4 3" xfId="37707"/>
    <cellStyle name="Normal 7 5 4 3 2" xfId="37708"/>
    <cellStyle name="Normal 7 5 4 3 2 2" xfId="37709"/>
    <cellStyle name="Normal 7 5 4 3 2 3" xfId="37710"/>
    <cellStyle name="Normal 7 5 4 3 3" xfId="37711"/>
    <cellStyle name="Normal 7 5 4 3 4" xfId="37712"/>
    <cellStyle name="Normal 7 5 4 4" xfId="37713"/>
    <cellStyle name="Normal 7 5 4 4 2" xfId="37714"/>
    <cellStyle name="Normal 7 5 4 4 3" xfId="37715"/>
    <cellStyle name="Normal 7 5 4 5" xfId="37716"/>
    <cellStyle name="Normal 7 5 4 5 2" xfId="37717"/>
    <cellStyle name="Normal 7 5 4 5 3" xfId="37718"/>
    <cellStyle name="Normal 7 5 4 6" xfId="37719"/>
    <cellStyle name="Normal 7 5 4 6 2" xfId="37720"/>
    <cellStyle name="Normal 7 5 4 7" xfId="37721"/>
    <cellStyle name="Normal 7 5 5" xfId="37722"/>
    <cellStyle name="Normal 7 5 5 2" xfId="37723"/>
    <cellStyle name="Normal 7 5 5 2 2" xfId="37724"/>
    <cellStyle name="Normal 7 5 5 2 2 2" xfId="37725"/>
    <cellStyle name="Normal 7 5 5 2 2 3" xfId="37726"/>
    <cellStyle name="Normal 7 5 5 2 3" xfId="37727"/>
    <cellStyle name="Normal 7 5 5 2 4" xfId="37728"/>
    <cellStyle name="Normal 7 5 5 3" xfId="37729"/>
    <cellStyle name="Normal 7 5 5 3 2" xfId="37730"/>
    <cellStyle name="Normal 7 5 5 3 3" xfId="37731"/>
    <cellStyle name="Normal 7 5 5 4" xfId="37732"/>
    <cellStyle name="Normal 7 5 5 5" xfId="37733"/>
    <cellStyle name="Normal 7 5 6" xfId="37734"/>
    <cellStyle name="Normal 7 5 6 2" xfId="37735"/>
    <cellStyle name="Normal 7 5 6 2 2" xfId="37736"/>
    <cellStyle name="Normal 7 5 6 2 3" xfId="37737"/>
    <cellStyle name="Normal 7 5 6 3" xfId="37738"/>
    <cellStyle name="Normal 7 5 6 4" xfId="37739"/>
    <cellStyle name="Normal 7 5 7" xfId="37740"/>
    <cellStyle name="Normal 7 5 7 2" xfId="37741"/>
    <cellStyle name="Normal 7 5 7 3" xfId="37742"/>
    <cellStyle name="Normal 7 5 8" xfId="37743"/>
    <cellStyle name="Normal 7 5 8 2" xfId="37744"/>
    <cellStyle name="Normal 7 5 8 3" xfId="37745"/>
    <cellStyle name="Normal 7 5 9" xfId="37746"/>
    <cellStyle name="Normal 7 5 9 2" xfId="37747"/>
    <cellStyle name="Normal 7 5 9 3" xfId="37748"/>
    <cellStyle name="Normal 7 6" xfId="37749"/>
    <cellStyle name="Normal 7 6 10" xfId="40954"/>
    <cellStyle name="Normal 7 6 2" xfId="37750"/>
    <cellStyle name="Normal 7 6 2 2" xfId="37751"/>
    <cellStyle name="Normal 7 6 2 2 2" xfId="37752"/>
    <cellStyle name="Normal 7 6 2 2 2 2" xfId="37753"/>
    <cellStyle name="Normal 7 6 2 2 2 2 2" xfId="37754"/>
    <cellStyle name="Normal 7 6 2 2 2 2 3" xfId="37755"/>
    <cellStyle name="Normal 7 6 2 2 2 3" xfId="37756"/>
    <cellStyle name="Normal 7 6 2 2 2 4" xfId="37757"/>
    <cellStyle name="Normal 7 6 2 2 3" xfId="37758"/>
    <cellStyle name="Normal 7 6 2 2 3 2" xfId="37759"/>
    <cellStyle name="Normal 7 6 2 2 3 3" xfId="37760"/>
    <cellStyle name="Normal 7 6 2 2 4" xfId="37761"/>
    <cellStyle name="Normal 7 6 2 2 5" xfId="37762"/>
    <cellStyle name="Normal 7 6 2 3" xfId="37763"/>
    <cellStyle name="Normal 7 6 2 3 2" xfId="37764"/>
    <cellStyle name="Normal 7 6 2 3 2 2" xfId="37765"/>
    <cellStyle name="Normal 7 6 2 3 2 3" xfId="37766"/>
    <cellStyle name="Normal 7 6 2 3 3" xfId="37767"/>
    <cellStyle name="Normal 7 6 2 3 4" xfId="37768"/>
    <cellStyle name="Normal 7 6 2 4" xfId="37769"/>
    <cellStyle name="Normal 7 6 2 4 2" xfId="37770"/>
    <cellStyle name="Normal 7 6 2 4 3" xfId="37771"/>
    <cellStyle name="Normal 7 6 2 5" xfId="37772"/>
    <cellStyle name="Normal 7 6 2 5 2" xfId="37773"/>
    <cellStyle name="Normal 7 6 2 5 3" xfId="37774"/>
    <cellStyle name="Normal 7 6 2 6" xfId="37775"/>
    <cellStyle name="Normal 7 6 2 6 2" xfId="37776"/>
    <cellStyle name="Normal 7 6 2 7" xfId="37777"/>
    <cellStyle name="Normal 7 6 3" xfId="37778"/>
    <cellStyle name="Normal 7 6 3 2" xfId="37779"/>
    <cellStyle name="Normal 7 6 3 2 2" xfId="37780"/>
    <cellStyle name="Normal 7 6 3 2 2 2" xfId="37781"/>
    <cellStyle name="Normal 7 6 3 2 2 2 2" xfId="37782"/>
    <cellStyle name="Normal 7 6 3 2 2 2 3" xfId="37783"/>
    <cellStyle name="Normal 7 6 3 2 2 3" xfId="37784"/>
    <cellStyle name="Normal 7 6 3 2 2 4" xfId="37785"/>
    <cellStyle name="Normal 7 6 3 2 3" xfId="37786"/>
    <cellStyle name="Normal 7 6 3 2 3 2" xfId="37787"/>
    <cellStyle name="Normal 7 6 3 2 3 3" xfId="37788"/>
    <cellStyle name="Normal 7 6 3 2 4" xfId="37789"/>
    <cellStyle name="Normal 7 6 3 2 5" xfId="37790"/>
    <cellStyle name="Normal 7 6 3 3" xfId="37791"/>
    <cellStyle name="Normal 7 6 3 3 2" xfId="37792"/>
    <cellStyle name="Normal 7 6 3 3 2 2" xfId="37793"/>
    <cellStyle name="Normal 7 6 3 3 2 3" xfId="37794"/>
    <cellStyle name="Normal 7 6 3 3 3" xfId="37795"/>
    <cellStyle name="Normal 7 6 3 3 4" xfId="37796"/>
    <cellStyle name="Normal 7 6 3 4" xfId="37797"/>
    <cellStyle name="Normal 7 6 3 4 2" xfId="37798"/>
    <cellStyle name="Normal 7 6 3 4 3" xfId="37799"/>
    <cellStyle name="Normal 7 6 3 5" xfId="37800"/>
    <cellStyle name="Normal 7 6 3 5 2" xfId="37801"/>
    <cellStyle name="Normal 7 6 3 5 3" xfId="37802"/>
    <cellStyle name="Normal 7 6 3 6" xfId="37803"/>
    <cellStyle name="Normal 7 6 3 6 2" xfId="37804"/>
    <cellStyle name="Normal 7 6 3 7" xfId="37805"/>
    <cellStyle name="Normal 7 6 4" xfId="37806"/>
    <cellStyle name="Normal 7 6 4 2" xfId="37807"/>
    <cellStyle name="Normal 7 6 4 2 2" xfId="37808"/>
    <cellStyle name="Normal 7 6 4 2 2 2" xfId="37809"/>
    <cellStyle name="Normal 7 6 4 2 2 2 2" xfId="37810"/>
    <cellStyle name="Normal 7 6 4 2 2 2 3" xfId="37811"/>
    <cellStyle name="Normal 7 6 4 2 2 3" xfId="37812"/>
    <cellStyle name="Normal 7 6 4 2 2 4" xfId="37813"/>
    <cellStyle name="Normal 7 6 4 2 3" xfId="37814"/>
    <cellStyle name="Normal 7 6 4 2 3 2" xfId="37815"/>
    <cellStyle name="Normal 7 6 4 2 3 3" xfId="37816"/>
    <cellStyle name="Normal 7 6 4 2 4" xfId="37817"/>
    <cellStyle name="Normal 7 6 4 2 5" xfId="37818"/>
    <cellStyle name="Normal 7 6 4 3" xfId="37819"/>
    <cellStyle name="Normal 7 6 4 3 2" xfId="37820"/>
    <cellStyle name="Normal 7 6 4 3 2 2" xfId="37821"/>
    <cellStyle name="Normal 7 6 4 3 2 3" xfId="37822"/>
    <cellStyle name="Normal 7 6 4 3 3" xfId="37823"/>
    <cellStyle name="Normal 7 6 4 3 4" xfId="37824"/>
    <cellStyle name="Normal 7 6 4 4" xfId="37825"/>
    <cellStyle name="Normal 7 6 4 4 2" xfId="37826"/>
    <cellStyle name="Normal 7 6 4 4 3" xfId="37827"/>
    <cellStyle name="Normal 7 6 4 5" xfId="37828"/>
    <cellStyle name="Normal 7 6 4 5 2" xfId="37829"/>
    <cellStyle name="Normal 7 6 4 5 3" xfId="37830"/>
    <cellStyle name="Normal 7 6 4 6" xfId="37831"/>
    <cellStyle name="Normal 7 6 4 6 2" xfId="37832"/>
    <cellStyle name="Normal 7 6 4 7" xfId="37833"/>
    <cellStyle name="Normal 7 6 5" xfId="37834"/>
    <cellStyle name="Normal 7 6 5 2" xfId="37835"/>
    <cellStyle name="Normal 7 6 5 2 2" xfId="37836"/>
    <cellStyle name="Normal 7 6 5 2 2 2" xfId="37837"/>
    <cellStyle name="Normal 7 6 5 2 2 3" xfId="37838"/>
    <cellStyle name="Normal 7 6 5 2 3" xfId="37839"/>
    <cellStyle name="Normal 7 6 5 2 4" xfId="37840"/>
    <cellStyle name="Normal 7 6 5 3" xfId="37841"/>
    <cellStyle name="Normal 7 6 5 3 2" xfId="37842"/>
    <cellStyle name="Normal 7 6 5 3 3" xfId="37843"/>
    <cellStyle name="Normal 7 6 5 4" xfId="37844"/>
    <cellStyle name="Normal 7 6 5 5" xfId="37845"/>
    <cellStyle name="Normal 7 6 6" xfId="37846"/>
    <cellStyle name="Normal 7 6 6 2" xfId="37847"/>
    <cellStyle name="Normal 7 6 6 2 2" xfId="37848"/>
    <cellStyle name="Normal 7 6 6 2 3" xfId="37849"/>
    <cellStyle name="Normal 7 6 6 3" xfId="37850"/>
    <cellStyle name="Normal 7 6 6 4" xfId="37851"/>
    <cellStyle name="Normal 7 6 7" xfId="37852"/>
    <cellStyle name="Normal 7 6 7 2" xfId="37853"/>
    <cellStyle name="Normal 7 6 7 3" xfId="37854"/>
    <cellStyle name="Normal 7 6 8" xfId="37855"/>
    <cellStyle name="Normal 7 6 8 2" xfId="37856"/>
    <cellStyle name="Normal 7 6 8 3" xfId="37857"/>
    <cellStyle name="Normal 7 6 9" xfId="37858"/>
    <cellStyle name="Normal 7 6 9 2" xfId="37859"/>
    <cellStyle name="Normal 7 6 9 3" xfId="37860"/>
    <cellStyle name="Normal 7 7" xfId="37861"/>
    <cellStyle name="Normal 7 7 2" xfId="37862"/>
    <cellStyle name="Normal 7 7 2 2" xfId="37863"/>
    <cellStyle name="Normal 7 7 2 2 2" xfId="37864"/>
    <cellStyle name="Normal 7 7 2 2 2 2" xfId="37865"/>
    <cellStyle name="Normal 7 7 2 2 2 3" xfId="37866"/>
    <cellStyle name="Normal 7 7 2 2 3" xfId="37867"/>
    <cellStyle name="Normal 7 7 2 2 4" xfId="37868"/>
    <cellStyle name="Normal 7 7 2 3" xfId="37869"/>
    <cellStyle name="Normal 7 7 2 3 2" xfId="37870"/>
    <cellStyle name="Normal 7 7 2 3 3" xfId="37871"/>
    <cellStyle name="Normal 7 7 2 4" xfId="37872"/>
    <cellStyle name="Normal 7 7 2 5" xfId="37873"/>
    <cellStyle name="Normal 7 7 3" xfId="37874"/>
    <cellStyle name="Normal 7 7 3 2" xfId="37875"/>
    <cellStyle name="Normal 7 7 3 2 2" xfId="37876"/>
    <cellStyle name="Normal 7 7 3 2 3" xfId="37877"/>
    <cellStyle name="Normal 7 7 3 3" xfId="37878"/>
    <cellStyle name="Normal 7 7 3 4" xfId="37879"/>
    <cellStyle name="Normal 7 7 4" xfId="37880"/>
    <cellStyle name="Normal 7 7 4 2" xfId="37881"/>
    <cellStyle name="Normal 7 7 4 3" xfId="37882"/>
    <cellStyle name="Normal 7 7 5" xfId="37883"/>
    <cellStyle name="Normal 7 7 5 2" xfId="37884"/>
    <cellStyle name="Normal 7 7 5 3" xfId="37885"/>
    <cellStyle name="Normal 7 7 6" xfId="37886"/>
    <cellStyle name="Normal 7 7 6 2" xfId="37887"/>
    <cellStyle name="Normal 7 7 6 3" xfId="37888"/>
    <cellStyle name="Normal 7 7 7" xfId="40955"/>
    <cellStyle name="Normal 7 8" xfId="37889"/>
    <cellStyle name="Normal 7 8 2" xfId="37890"/>
    <cellStyle name="Normal 7 8 2 2" xfId="37891"/>
    <cellStyle name="Normal 7 8 2 2 2" xfId="37892"/>
    <cellStyle name="Normal 7 8 2 2 2 2" xfId="37893"/>
    <cellStyle name="Normal 7 8 2 2 2 3" xfId="37894"/>
    <cellStyle name="Normal 7 8 2 2 3" xfId="37895"/>
    <cellStyle name="Normal 7 8 2 2 4" xfId="37896"/>
    <cellStyle name="Normal 7 8 2 3" xfId="37897"/>
    <cellStyle name="Normal 7 8 2 3 2" xfId="37898"/>
    <cellStyle name="Normal 7 8 2 3 3" xfId="37899"/>
    <cellStyle name="Normal 7 8 2 4" xfId="37900"/>
    <cellStyle name="Normal 7 8 2 5" xfId="37901"/>
    <cellStyle name="Normal 7 8 3" xfId="37902"/>
    <cellStyle name="Normal 7 8 3 2" xfId="37903"/>
    <cellStyle name="Normal 7 8 3 2 2" xfId="37904"/>
    <cellStyle name="Normal 7 8 3 2 3" xfId="37905"/>
    <cellStyle name="Normal 7 8 3 3" xfId="37906"/>
    <cellStyle name="Normal 7 8 3 4" xfId="37907"/>
    <cellStyle name="Normal 7 8 4" xfId="37908"/>
    <cellStyle name="Normal 7 8 4 2" xfId="37909"/>
    <cellStyle name="Normal 7 8 4 3" xfId="37910"/>
    <cellStyle name="Normal 7 8 5" xfId="37911"/>
    <cellStyle name="Normal 7 8 5 2" xfId="37912"/>
    <cellStyle name="Normal 7 8 5 3" xfId="37913"/>
    <cellStyle name="Normal 7 8 6" xfId="37914"/>
    <cellStyle name="Normal 7 8 6 2" xfId="37915"/>
    <cellStyle name="Normal 7 8 6 3" xfId="37916"/>
    <cellStyle name="Normal 7 8 7" xfId="40956"/>
    <cellStyle name="Normal 7 9" xfId="37917"/>
    <cellStyle name="Normal 7 9 2" xfId="37918"/>
    <cellStyle name="Normal 7 9 2 2" xfId="37919"/>
    <cellStyle name="Normal 7 9 2 2 2" xfId="37920"/>
    <cellStyle name="Normal 7 9 2 2 2 2" xfId="37921"/>
    <cellStyle name="Normal 7 9 2 2 2 3" xfId="37922"/>
    <cellStyle name="Normal 7 9 2 2 3" xfId="37923"/>
    <cellStyle name="Normal 7 9 2 2 4" xfId="37924"/>
    <cellStyle name="Normal 7 9 2 3" xfId="37925"/>
    <cellStyle name="Normal 7 9 2 3 2" xfId="37926"/>
    <cellStyle name="Normal 7 9 2 3 3" xfId="37927"/>
    <cellStyle name="Normal 7 9 2 4" xfId="37928"/>
    <cellStyle name="Normal 7 9 2 5" xfId="37929"/>
    <cellStyle name="Normal 7 9 3" xfId="37930"/>
    <cellStyle name="Normal 7 9 3 2" xfId="37931"/>
    <cellStyle name="Normal 7 9 3 2 2" xfId="37932"/>
    <cellStyle name="Normal 7 9 3 2 3" xfId="37933"/>
    <cellStyle name="Normal 7 9 3 3" xfId="37934"/>
    <cellStyle name="Normal 7 9 3 4" xfId="37935"/>
    <cellStyle name="Normal 7 9 4" xfId="37936"/>
    <cellStyle name="Normal 7 9 4 2" xfId="37937"/>
    <cellStyle name="Normal 7 9 4 3" xfId="37938"/>
    <cellStyle name="Normal 7 9 5" xfId="37939"/>
    <cellStyle name="Normal 7 9 5 2" xfId="37940"/>
    <cellStyle name="Normal 7 9 5 3" xfId="37941"/>
    <cellStyle name="Normal 7 9 6" xfId="37942"/>
    <cellStyle name="Normal 7 9 6 2" xfId="37943"/>
    <cellStyle name="Normal 7 9 7" xfId="37944"/>
    <cellStyle name="Normal 8" xfId="37945"/>
    <cellStyle name="Normal 8 2" xfId="37946"/>
    <cellStyle name="Normal 8 2 2" xfId="37947"/>
    <cellStyle name="Normal 8 2 3" xfId="40957"/>
    <cellStyle name="Normal 8 3" xfId="37948"/>
    <cellStyle name="Normal 8 3 2" xfId="37949"/>
    <cellStyle name="Normal 8 3 2 2" xfId="37950"/>
    <cellStyle name="Normal 8 3 2 3" xfId="37951"/>
    <cellStyle name="Normal 8 3 3" xfId="40958"/>
    <cellStyle name="Normal 9" xfId="37952"/>
    <cellStyle name="Normal 9 2" xfId="37953"/>
    <cellStyle name="Note 2" xfId="37954"/>
    <cellStyle name="Note 2 10" xfId="37955"/>
    <cellStyle name="Note 2 10 2" xfId="37956"/>
    <cellStyle name="Note 2 10 3" xfId="37957"/>
    <cellStyle name="Note 2 11" xfId="40959"/>
    <cellStyle name="Note 2 2" xfId="37958"/>
    <cellStyle name="Note 2 2 10" xfId="40960"/>
    <cellStyle name="Note 2 2 2" xfId="37959"/>
    <cellStyle name="Note 2 2 2 2" xfId="37960"/>
    <cellStyle name="Note 2 2 2 2 2" xfId="37961"/>
    <cellStyle name="Note 2 2 2 2 2 2" xfId="37962"/>
    <cellStyle name="Note 2 2 2 2 2 2 2" xfId="37963"/>
    <cellStyle name="Note 2 2 2 2 2 2 3" xfId="37964"/>
    <cellStyle name="Note 2 2 2 2 2 3" xfId="37965"/>
    <cellStyle name="Note 2 2 2 2 2 4" xfId="37966"/>
    <cellStyle name="Note 2 2 2 2 3" xfId="37967"/>
    <cellStyle name="Note 2 2 2 2 3 2" xfId="37968"/>
    <cellStyle name="Note 2 2 2 2 3 3" xfId="37969"/>
    <cellStyle name="Note 2 2 2 2 4" xfId="37970"/>
    <cellStyle name="Note 2 2 2 2 5" xfId="37971"/>
    <cellStyle name="Note 2 2 2 3" xfId="37972"/>
    <cellStyle name="Note 2 2 2 3 2" xfId="37973"/>
    <cellStyle name="Note 2 2 2 3 2 2" xfId="37974"/>
    <cellStyle name="Note 2 2 2 3 2 3" xfId="37975"/>
    <cellStyle name="Note 2 2 2 3 3" xfId="37976"/>
    <cellStyle name="Note 2 2 2 3 4" xfId="37977"/>
    <cellStyle name="Note 2 2 2 4" xfId="37978"/>
    <cellStyle name="Note 2 2 2 4 2" xfId="37979"/>
    <cellStyle name="Note 2 2 2 4 3" xfId="37980"/>
    <cellStyle name="Note 2 2 2 5" xfId="37981"/>
    <cellStyle name="Note 2 2 2 5 2" xfId="37982"/>
    <cellStyle name="Note 2 2 2 5 3" xfId="37983"/>
    <cellStyle name="Note 2 2 2 6" xfId="37984"/>
    <cellStyle name="Note 2 2 2 6 2" xfId="37985"/>
    <cellStyle name="Note 2 2 2 6 3" xfId="37986"/>
    <cellStyle name="Note 2 2 2 7" xfId="40961"/>
    <cellStyle name="Note 2 2 3" xfId="37987"/>
    <cellStyle name="Note 2 2 3 2" xfId="37988"/>
    <cellStyle name="Note 2 2 3 2 2" xfId="37989"/>
    <cellStyle name="Note 2 2 3 2 2 2" xfId="37990"/>
    <cellStyle name="Note 2 2 3 2 2 2 2" xfId="37991"/>
    <cellStyle name="Note 2 2 3 2 2 2 3" xfId="37992"/>
    <cellStyle name="Note 2 2 3 2 2 3" xfId="37993"/>
    <cellStyle name="Note 2 2 3 2 2 4" xfId="37994"/>
    <cellStyle name="Note 2 2 3 2 3" xfId="37995"/>
    <cellStyle name="Note 2 2 3 2 3 2" xfId="37996"/>
    <cellStyle name="Note 2 2 3 2 3 3" xfId="37997"/>
    <cellStyle name="Note 2 2 3 2 4" xfId="37998"/>
    <cellStyle name="Note 2 2 3 2 5" xfId="37999"/>
    <cellStyle name="Note 2 2 3 3" xfId="38000"/>
    <cellStyle name="Note 2 2 3 3 2" xfId="38001"/>
    <cellStyle name="Note 2 2 3 3 2 2" xfId="38002"/>
    <cellStyle name="Note 2 2 3 3 2 3" xfId="38003"/>
    <cellStyle name="Note 2 2 3 3 3" xfId="38004"/>
    <cellStyle name="Note 2 2 3 3 4" xfId="38005"/>
    <cellStyle name="Note 2 2 3 4" xfId="38006"/>
    <cellStyle name="Note 2 2 3 4 2" xfId="38007"/>
    <cellStyle name="Note 2 2 3 4 3" xfId="38008"/>
    <cellStyle name="Note 2 2 3 5" xfId="38009"/>
    <cellStyle name="Note 2 2 3 5 2" xfId="38010"/>
    <cellStyle name="Note 2 2 3 5 3" xfId="38011"/>
    <cellStyle name="Note 2 2 3 6" xfId="38012"/>
    <cellStyle name="Note 2 2 3 6 2" xfId="38013"/>
    <cellStyle name="Note 2 2 3 7" xfId="38014"/>
    <cellStyle name="Note 2 2 4" xfId="38015"/>
    <cellStyle name="Note 2 2 4 2" xfId="38016"/>
    <cellStyle name="Note 2 2 4 2 2" xfId="38017"/>
    <cellStyle name="Note 2 2 4 2 2 2" xfId="38018"/>
    <cellStyle name="Note 2 2 4 2 2 2 2" xfId="38019"/>
    <cellStyle name="Note 2 2 4 2 2 2 3" xfId="38020"/>
    <cellStyle name="Note 2 2 4 2 2 3" xfId="38021"/>
    <cellStyle name="Note 2 2 4 2 2 4" xfId="38022"/>
    <cellStyle name="Note 2 2 4 2 3" xfId="38023"/>
    <cellStyle name="Note 2 2 4 2 3 2" xfId="38024"/>
    <cellStyle name="Note 2 2 4 2 3 3" xfId="38025"/>
    <cellStyle name="Note 2 2 4 2 4" xfId="38026"/>
    <cellStyle name="Note 2 2 4 2 5" xfId="38027"/>
    <cellStyle name="Note 2 2 4 3" xfId="38028"/>
    <cellStyle name="Note 2 2 4 3 2" xfId="38029"/>
    <cellStyle name="Note 2 2 4 3 2 2" xfId="38030"/>
    <cellStyle name="Note 2 2 4 3 2 3" xfId="38031"/>
    <cellStyle name="Note 2 2 4 3 3" xfId="38032"/>
    <cellStyle name="Note 2 2 4 3 4" xfId="38033"/>
    <cellStyle name="Note 2 2 4 4" xfId="38034"/>
    <cellStyle name="Note 2 2 4 4 2" xfId="38035"/>
    <cellStyle name="Note 2 2 4 4 3" xfId="38036"/>
    <cellStyle name="Note 2 2 4 5" xfId="38037"/>
    <cellStyle name="Note 2 2 4 5 2" xfId="38038"/>
    <cellStyle name="Note 2 2 4 5 3" xfId="38039"/>
    <cellStyle name="Note 2 2 4 6" xfId="38040"/>
    <cellStyle name="Note 2 2 4 6 2" xfId="38041"/>
    <cellStyle name="Note 2 2 4 7" xfId="38042"/>
    <cellStyle name="Note 2 2 5" xfId="38043"/>
    <cellStyle name="Note 2 2 5 2" xfId="38044"/>
    <cellStyle name="Note 2 2 5 2 2" xfId="38045"/>
    <cellStyle name="Note 2 2 5 2 2 2" xfId="38046"/>
    <cellStyle name="Note 2 2 5 2 2 3" xfId="38047"/>
    <cellStyle name="Note 2 2 5 2 3" xfId="38048"/>
    <cellStyle name="Note 2 2 5 2 4" xfId="38049"/>
    <cellStyle name="Note 2 2 5 3" xfId="38050"/>
    <cellStyle name="Note 2 2 5 3 2" xfId="38051"/>
    <cellStyle name="Note 2 2 5 3 3" xfId="38052"/>
    <cellStyle name="Note 2 2 5 4" xfId="38053"/>
    <cellStyle name="Note 2 2 5 5" xfId="38054"/>
    <cellStyle name="Note 2 2 6" xfId="38055"/>
    <cellStyle name="Note 2 2 6 2" xfId="38056"/>
    <cellStyle name="Note 2 2 6 2 2" xfId="38057"/>
    <cellStyle name="Note 2 2 6 2 3" xfId="38058"/>
    <cellStyle name="Note 2 2 6 3" xfId="38059"/>
    <cellStyle name="Note 2 2 6 4" xfId="38060"/>
    <cellStyle name="Note 2 2 7" xfId="38061"/>
    <cellStyle name="Note 2 2 7 2" xfId="38062"/>
    <cellStyle name="Note 2 2 7 3" xfId="38063"/>
    <cellStyle name="Note 2 2 8" xfId="38064"/>
    <cellStyle name="Note 2 2 8 2" xfId="38065"/>
    <cellStyle name="Note 2 2 8 3" xfId="38066"/>
    <cellStyle name="Note 2 2 9" xfId="38067"/>
    <cellStyle name="Note 2 2 9 2" xfId="38068"/>
    <cellStyle name="Note 2 2 9 3" xfId="38069"/>
    <cellStyle name="Note 2 3" xfId="38070"/>
    <cellStyle name="Note 2 3 2" xfId="38071"/>
    <cellStyle name="Note 2 3 2 2" xfId="38072"/>
    <cellStyle name="Note 2 3 2 2 2" xfId="38073"/>
    <cellStyle name="Note 2 3 2 2 2 2" xfId="38074"/>
    <cellStyle name="Note 2 3 2 2 2 3" xfId="38075"/>
    <cellStyle name="Note 2 3 2 2 3" xfId="38076"/>
    <cellStyle name="Note 2 3 2 2 4" xfId="38077"/>
    <cellStyle name="Note 2 3 2 3" xfId="38078"/>
    <cellStyle name="Note 2 3 2 3 2" xfId="38079"/>
    <cellStyle name="Note 2 3 2 3 3" xfId="38080"/>
    <cellStyle name="Note 2 3 2 4" xfId="38081"/>
    <cellStyle name="Note 2 3 2 5" xfId="38082"/>
    <cellStyle name="Note 2 3 3" xfId="38083"/>
    <cellStyle name="Note 2 3 3 2" xfId="38084"/>
    <cellStyle name="Note 2 3 3 2 2" xfId="38085"/>
    <cellStyle name="Note 2 3 3 2 3" xfId="38086"/>
    <cellStyle name="Note 2 3 3 3" xfId="38087"/>
    <cellStyle name="Note 2 3 3 4" xfId="38088"/>
    <cellStyle name="Note 2 3 4" xfId="38089"/>
    <cellStyle name="Note 2 3 4 2" xfId="38090"/>
    <cellStyle name="Note 2 3 4 3" xfId="38091"/>
    <cellStyle name="Note 2 3 5" xfId="38092"/>
    <cellStyle name="Note 2 3 5 2" xfId="38093"/>
    <cellStyle name="Note 2 3 5 3" xfId="38094"/>
    <cellStyle name="Note 2 3 6" xfId="38095"/>
    <cellStyle name="Note 2 3 6 2" xfId="38096"/>
    <cellStyle name="Note 2 3 6 3" xfId="38097"/>
    <cellStyle name="Note 2 3 7" xfId="40962"/>
    <cellStyle name="Note 2 4" xfId="38098"/>
    <cellStyle name="Note 2 4 2" xfId="38099"/>
    <cellStyle name="Note 2 4 2 2" xfId="38100"/>
    <cellStyle name="Note 2 4 2 2 2" xfId="38101"/>
    <cellStyle name="Note 2 4 2 2 2 2" xfId="38102"/>
    <cellStyle name="Note 2 4 2 2 2 3" xfId="38103"/>
    <cellStyle name="Note 2 4 2 2 3" xfId="38104"/>
    <cellStyle name="Note 2 4 2 2 4" xfId="38105"/>
    <cellStyle name="Note 2 4 2 3" xfId="38106"/>
    <cellStyle name="Note 2 4 2 3 2" xfId="38107"/>
    <cellStyle name="Note 2 4 2 3 3" xfId="38108"/>
    <cellStyle name="Note 2 4 2 4" xfId="38109"/>
    <cellStyle name="Note 2 4 2 5" xfId="38110"/>
    <cellStyle name="Note 2 4 3" xfId="38111"/>
    <cellStyle name="Note 2 4 3 2" xfId="38112"/>
    <cellStyle name="Note 2 4 3 2 2" xfId="38113"/>
    <cellStyle name="Note 2 4 3 2 3" xfId="38114"/>
    <cellStyle name="Note 2 4 3 3" xfId="38115"/>
    <cellStyle name="Note 2 4 3 4" xfId="38116"/>
    <cellStyle name="Note 2 4 4" xfId="38117"/>
    <cellStyle name="Note 2 4 4 2" xfId="38118"/>
    <cellStyle name="Note 2 4 4 3" xfId="38119"/>
    <cellStyle name="Note 2 4 5" xfId="38120"/>
    <cellStyle name="Note 2 4 5 2" xfId="38121"/>
    <cellStyle name="Note 2 4 5 3" xfId="38122"/>
    <cellStyle name="Note 2 4 6" xfId="38123"/>
    <cellStyle name="Note 2 4 6 2" xfId="38124"/>
    <cellStyle name="Note 2 4 7" xfId="38125"/>
    <cellStyle name="Note 2 5" xfId="38126"/>
    <cellStyle name="Note 2 5 2" xfId="38127"/>
    <cellStyle name="Note 2 5 2 2" xfId="38128"/>
    <cellStyle name="Note 2 5 2 2 2" xfId="38129"/>
    <cellStyle name="Note 2 5 2 2 2 2" xfId="38130"/>
    <cellStyle name="Note 2 5 2 2 2 3" xfId="38131"/>
    <cellStyle name="Note 2 5 2 2 3" xfId="38132"/>
    <cellStyle name="Note 2 5 2 2 4" xfId="38133"/>
    <cellStyle name="Note 2 5 2 3" xfId="38134"/>
    <cellStyle name="Note 2 5 2 3 2" xfId="38135"/>
    <cellStyle name="Note 2 5 2 3 3" xfId="38136"/>
    <cellStyle name="Note 2 5 2 4" xfId="38137"/>
    <cellStyle name="Note 2 5 2 5" xfId="38138"/>
    <cellStyle name="Note 2 5 3" xfId="38139"/>
    <cellStyle name="Note 2 5 3 2" xfId="38140"/>
    <cellStyle name="Note 2 5 3 2 2" xfId="38141"/>
    <cellStyle name="Note 2 5 3 2 3" xfId="38142"/>
    <cellStyle name="Note 2 5 3 3" xfId="38143"/>
    <cellStyle name="Note 2 5 3 4" xfId="38144"/>
    <cellStyle name="Note 2 5 4" xfId="38145"/>
    <cellStyle name="Note 2 5 4 2" xfId="38146"/>
    <cellStyle name="Note 2 5 4 3" xfId="38147"/>
    <cellStyle name="Note 2 5 5" xfId="38148"/>
    <cellStyle name="Note 2 5 5 2" xfId="38149"/>
    <cellStyle name="Note 2 5 5 3" xfId="38150"/>
    <cellStyle name="Note 2 5 6" xfId="38151"/>
    <cellStyle name="Note 2 5 6 2" xfId="38152"/>
    <cellStyle name="Note 2 5 7" xfId="38153"/>
    <cellStyle name="Note 2 6" xfId="38154"/>
    <cellStyle name="Note 2 6 2" xfId="38155"/>
    <cellStyle name="Note 2 6 2 2" xfId="38156"/>
    <cellStyle name="Note 2 6 2 2 2" xfId="38157"/>
    <cellStyle name="Note 2 6 2 2 3" xfId="38158"/>
    <cellStyle name="Note 2 6 2 3" xfId="38159"/>
    <cellStyle name="Note 2 6 2 4" xfId="38160"/>
    <cellStyle name="Note 2 6 3" xfId="38161"/>
    <cellStyle name="Note 2 6 3 2" xfId="38162"/>
    <cellStyle name="Note 2 6 3 3" xfId="38163"/>
    <cellStyle name="Note 2 6 4" xfId="38164"/>
    <cellStyle name="Note 2 6 5" xfId="38165"/>
    <cellStyle name="Note 2 7" xfId="38166"/>
    <cellStyle name="Note 2 7 2" xfId="38167"/>
    <cellStyle name="Note 2 7 2 2" xfId="38168"/>
    <cellStyle name="Note 2 7 2 3" xfId="38169"/>
    <cellStyle name="Note 2 7 3" xfId="38170"/>
    <cellStyle name="Note 2 7 4" xfId="38171"/>
    <cellStyle name="Note 2 8" xfId="38172"/>
    <cellStyle name="Note 2 8 2" xfId="38173"/>
    <cellStyle name="Note 2 8 3" xfId="38174"/>
    <cellStyle name="Note 2 9" xfId="38175"/>
    <cellStyle name="Note 2 9 2" xfId="38176"/>
    <cellStyle name="Note 2 9 3" xfId="38177"/>
    <cellStyle name="Note 3" xfId="38178"/>
    <cellStyle name="Note 3 2" xfId="38179"/>
    <cellStyle name="Note 3 2 2" xfId="38180"/>
    <cellStyle name="Note 3 2 2 2" xfId="38181"/>
    <cellStyle name="Note 3 2 2 2 2" xfId="38182"/>
    <cellStyle name="Note 3 2 2 2 3" xfId="38183"/>
    <cellStyle name="Note 3 2 2 3" xfId="38184"/>
    <cellStyle name="Note 3 2 2 4" xfId="38185"/>
    <cellStyle name="Note 3 2 3" xfId="38186"/>
    <cellStyle name="Note 3 2 3 2" xfId="38187"/>
    <cellStyle name="Note 3 2 3 3" xfId="38188"/>
    <cellStyle name="Note 3 2 4" xfId="38189"/>
    <cellStyle name="Note 3 2 5" xfId="38190"/>
    <cellStyle name="Note 3 3" xfId="38191"/>
    <cellStyle name="Note 3 3 2" xfId="38192"/>
    <cellStyle name="Note 3 3 2 2" xfId="38193"/>
    <cellStyle name="Note 3 3 2 3" xfId="38194"/>
    <cellStyle name="Note 3 3 3" xfId="38195"/>
    <cellStyle name="Note 3 3 4" xfId="38196"/>
    <cellStyle name="Note 3 4" xfId="38197"/>
    <cellStyle name="Note 3 4 2" xfId="38198"/>
    <cellStyle name="Note 3 4 3" xfId="38199"/>
    <cellStyle name="Note 3 5" xfId="38200"/>
    <cellStyle name="Note 3 5 2" xfId="38201"/>
    <cellStyle name="Note 3 5 3" xfId="38202"/>
    <cellStyle name="Note 3 6" xfId="38203"/>
    <cellStyle name="Note 3 6 2" xfId="38204"/>
    <cellStyle name="Note 3 7" xfId="38205"/>
    <cellStyle name="Output 2" xfId="38206"/>
    <cellStyle name="Output 3" xfId="40963"/>
    <cellStyle name="Percent" xfId="2" builtinId="5"/>
    <cellStyle name="Percent 2" xfId="38207"/>
    <cellStyle name="Percent 2 10" xfId="38208"/>
    <cellStyle name="Percent 2 10 2" xfId="38209"/>
    <cellStyle name="Percent 2 10 2 2" xfId="38210"/>
    <cellStyle name="Percent 2 10 2 3" xfId="38211"/>
    <cellStyle name="Percent 2 10 3" xfId="38212"/>
    <cellStyle name="Percent 2 10 3 2" xfId="38213"/>
    <cellStyle name="Percent 2 10 3 3" xfId="38214"/>
    <cellStyle name="Percent 2 10 4" xfId="38215"/>
    <cellStyle name="Percent 2 10 4 2" xfId="38216"/>
    <cellStyle name="Percent 2 10 5" xfId="38217"/>
    <cellStyle name="Percent 2 11" xfId="38218"/>
    <cellStyle name="Percent 2 11 2" xfId="38219"/>
    <cellStyle name="Percent 2 11 3" xfId="38220"/>
    <cellStyle name="Percent 2 12" xfId="38221"/>
    <cellStyle name="Percent 2 12 2" xfId="38222"/>
    <cellStyle name="Percent 2 12 3" xfId="38223"/>
    <cellStyle name="Percent 2 13" xfId="40964"/>
    <cellStyle name="Percent 2 13 2" xfId="40965"/>
    <cellStyle name="Percent 2 14" xfId="40966"/>
    <cellStyle name="Percent 2 2" xfId="38224"/>
    <cellStyle name="Percent 2 2 10" xfId="38225"/>
    <cellStyle name="Percent 2 2 10 2" xfId="38226"/>
    <cellStyle name="Percent 2 2 10 3" xfId="38227"/>
    <cellStyle name="Percent 2 2 11" xfId="38228"/>
    <cellStyle name="Percent 2 2 11 2" xfId="38229"/>
    <cellStyle name="Percent 2 2 11 3" xfId="38230"/>
    <cellStyle name="Percent 2 2 12" xfId="40967"/>
    <cellStyle name="Percent 2 2 2" xfId="38231"/>
    <cellStyle name="Percent 2 2 2 10" xfId="38232"/>
    <cellStyle name="Percent 2 2 2 10 2" xfId="38233"/>
    <cellStyle name="Percent 2 2 2 10 3" xfId="38234"/>
    <cellStyle name="Percent 2 2 2 11" xfId="40968"/>
    <cellStyle name="Percent 2 2 2 2" xfId="38235"/>
    <cellStyle name="Percent 2 2 2 2 10" xfId="40969"/>
    <cellStyle name="Percent 2 2 2 2 2" xfId="38236"/>
    <cellStyle name="Percent 2 2 2 2 2 2" xfId="38237"/>
    <cellStyle name="Percent 2 2 2 2 2 2 2" xfId="38238"/>
    <cellStyle name="Percent 2 2 2 2 2 2 2 2" xfId="38239"/>
    <cellStyle name="Percent 2 2 2 2 2 2 2 2 2" xfId="38240"/>
    <cellStyle name="Percent 2 2 2 2 2 2 2 2 3" xfId="38241"/>
    <cellStyle name="Percent 2 2 2 2 2 2 2 3" xfId="38242"/>
    <cellStyle name="Percent 2 2 2 2 2 2 2 4" xfId="38243"/>
    <cellStyle name="Percent 2 2 2 2 2 2 3" xfId="38244"/>
    <cellStyle name="Percent 2 2 2 2 2 2 3 2" xfId="38245"/>
    <cellStyle name="Percent 2 2 2 2 2 2 3 3" xfId="38246"/>
    <cellStyle name="Percent 2 2 2 2 2 2 4" xfId="38247"/>
    <cellStyle name="Percent 2 2 2 2 2 2 5" xfId="38248"/>
    <cellStyle name="Percent 2 2 2 2 2 3" xfId="38249"/>
    <cellStyle name="Percent 2 2 2 2 2 3 2" xfId="38250"/>
    <cellStyle name="Percent 2 2 2 2 2 3 2 2" xfId="38251"/>
    <cellStyle name="Percent 2 2 2 2 2 3 2 3" xfId="38252"/>
    <cellStyle name="Percent 2 2 2 2 2 3 3" xfId="38253"/>
    <cellStyle name="Percent 2 2 2 2 2 3 4" xfId="38254"/>
    <cellStyle name="Percent 2 2 2 2 2 4" xfId="38255"/>
    <cellStyle name="Percent 2 2 2 2 2 4 2" xfId="38256"/>
    <cellStyle name="Percent 2 2 2 2 2 4 3" xfId="38257"/>
    <cellStyle name="Percent 2 2 2 2 2 5" xfId="38258"/>
    <cellStyle name="Percent 2 2 2 2 2 5 2" xfId="38259"/>
    <cellStyle name="Percent 2 2 2 2 2 5 3" xfId="38260"/>
    <cellStyle name="Percent 2 2 2 2 2 6" xfId="38261"/>
    <cellStyle name="Percent 2 2 2 2 2 6 2" xfId="38262"/>
    <cellStyle name="Percent 2 2 2 2 2 6 3" xfId="38263"/>
    <cellStyle name="Percent 2 2 2 2 2 7" xfId="40970"/>
    <cellStyle name="Percent 2 2 2 2 3" xfId="38264"/>
    <cellStyle name="Percent 2 2 2 2 3 2" xfId="38265"/>
    <cellStyle name="Percent 2 2 2 2 3 2 2" xfId="38266"/>
    <cellStyle name="Percent 2 2 2 2 3 2 2 2" xfId="38267"/>
    <cellStyle name="Percent 2 2 2 2 3 2 2 2 2" xfId="38268"/>
    <cellStyle name="Percent 2 2 2 2 3 2 2 2 3" xfId="38269"/>
    <cellStyle name="Percent 2 2 2 2 3 2 2 3" xfId="38270"/>
    <cellStyle name="Percent 2 2 2 2 3 2 2 4" xfId="38271"/>
    <cellStyle name="Percent 2 2 2 2 3 2 3" xfId="38272"/>
    <cellStyle name="Percent 2 2 2 2 3 2 3 2" xfId="38273"/>
    <cellStyle name="Percent 2 2 2 2 3 2 3 3" xfId="38274"/>
    <cellStyle name="Percent 2 2 2 2 3 2 4" xfId="38275"/>
    <cellStyle name="Percent 2 2 2 2 3 2 5" xfId="38276"/>
    <cellStyle name="Percent 2 2 2 2 3 3" xfId="38277"/>
    <cellStyle name="Percent 2 2 2 2 3 3 2" xfId="38278"/>
    <cellStyle name="Percent 2 2 2 2 3 3 2 2" xfId="38279"/>
    <cellStyle name="Percent 2 2 2 2 3 3 2 3" xfId="38280"/>
    <cellStyle name="Percent 2 2 2 2 3 3 3" xfId="38281"/>
    <cellStyle name="Percent 2 2 2 2 3 3 4" xfId="38282"/>
    <cellStyle name="Percent 2 2 2 2 3 4" xfId="38283"/>
    <cellStyle name="Percent 2 2 2 2 3 4 2" xfId="38284"/>
    <cellStyle name="Percent 2 2 2 2 3 4 3" xfId="38285"/>
    <cellStyle name="Percent 2 2 2 2 3 5" xfId="38286"/>
    <cellStyle name="Percent 2 2 2 2 3 5 2" xfId="38287"/>
    <cellStyle name="Percent 2 2 2 2 3 5 3" xfId="38288"/>
    <cellStyle name="Percent 2 2 2 2 3 6" xfId="38289"/>
    <cellStyle name="Percent 2 2 2 2 3 6 2" xfId="38290"/>
    <cellStyle name="Percent 2 2 2 2 3 7" xfId="38291"/>
    <cellStyle name="Percent 2 2 2 2 4" xfId="38292"/>
    <cellStyle name="Percent 2 2 2 2 4 2" xfId="38293"/>
    <cellStyle name="Percent 2 2 2 2 4 2 2" xfId="38294"/>
    <cellStyle name="Percent 2 2 2 2 4 2 2 2" xfId="38295"/>
    <cellStyle name="Percent 2 2 2 2 4 2 2 2 2" xfId="38296"/>
    <cellStyle name="Percent 2 2 2 2 4 2 2 2 3" xfId="38297"/>
    <cellStyle name="Percent 2 2 2 2 4 2 2 3" xfId="38298"/>
    <cellStyle name="Percent 2 2 2 2 4 2 2 4" xfId="38299"/>
    <cellStyle name="Percent 2 2 2 2 4 2 3" xfId="38300"/>
    <cellStyle name="Percent 2 2 2 2 4 2 3 2" xfId="38301"/>
    <cellStyle name="Percent 2 2 2 2 4 2 3 3" xfId="38302"/>
    <cellStyle name="Percent 2 2 2 2 4 2 4" xfId="38303"/>
    <cellStyle name="Percent 2 2 2 2 4 2 5" xfId="38304"/>
    <cellStyle name="Percent 2 2 2 2 4 3" xfId="38305"/>
    <cellStyle name="Percent 2 2 2 2 4 3 2" xfId="38306"/>
    <cellStyle name="Percent 2 2 2 2 4 3 2 2" xfId="38307"/>
    <cellStyle name="Percent 2 2 2 2 4 3 2 3" xfId="38308"/>
    <cellStyle name="Percent 2 2 2 2 4 3 3" xfId="38309"/>
    <cellStyle name="Percent 2 2 2 2 4 3 4" xfId="38310"/>
    <cellStyle name="Percent 2 2 2 2 4 4" xfId="38311"/>
    <cellStyle name="Percent 2 2 2 2 4 4 2" xfId="38312"/>
    <cellStyle name="Percent 2 2 2 2 4 4 3" xfId="38313"/>
    <cellStyle name="Percent 2 2 2 2 4 5" xfId="38314"/>
    <cellStyle name="Percent 2 2 2 2 4 5 2" xfId="38315"/>
    <cellStyle name="Percent 2 2 2 2 4 5 3" xfId="38316"/>
    <cellStyle name="Percent 2 2 2 2 4 6" xfId="38317"/>
    <cellStyle name="Percent 2 2 2 2 4 6 2" xfId="38318"/>
    <cellStyle name="Percent 2 2 2 2 4 7" xfId="38319"/>
    <cellStyle name="Percent 2 2 2 2 5" xfId="38320"/>
    <cellStyle name="Percent 2 2 2 2 5 2" xfId="38321"/>
    <cellStyle name="Percent 2 2 2 2 5 2 2" xfId="38322"/>
    <cellStyle name="Percent 2 2 2 2 5 2 2 2" xfId="38323"/>
    <cellStyle name="Percent 2 2 2 2 5 2 2 3" xfId="38324"/>
    <cellStyle name="Percent 2 2 2 2 5 2 3" xfId="38325"/>
    <cellStyle name="Percent 2 2 2 2 5 2 4" xfId="38326"/>
    <cellStyle name="Percent 2 2 2 2 5 3" xfId="38327"/>
    <cellStyle name="Percent 2 2 2 2 5 3 2" xfId="38328"/>
    <cellStyle name="Percent 2 2 2 2 5 3 3" xfId="38329"/>
    <cellStyle name="Percent 2 2 2 2 5 4" xfId="38330"/>
    <cellStyle name="Percent 2 2 2 2 5 5" xfId="38331"/>
    <cellStyle name="Percent 2 2 2 2 6" xfId="38332"/>
    <cellStyle name="Percent 2 2 2 2 6 2" xfId="38333"/>
    <cellStyle name="Percent 2 2 2 2 6 2 2" xfId="38334"/>
    <cellStyle name="Percent 2 2 2 2 6 2 3" xfId="38335"/>
    <cellStyle name="Percent 2 2 2 2 6 3" xfId="38336"/>
    <cellStyle name="Percent 2 2 2 2 6 4" xfId="38337"/>
    <cellStyle name="Percent 2 2 2 2 7" xfId="38338"/>
    <cellStyle name="Percent 2 2 2 2 7 2" xfId="38339"/>
    <cellStyle name="Percent 2 2 2 2 7 3" xfId="38340"/>
    <cellStyle name="Percent 2 2 2 2 8" xfId="38341"/>
    <cellStyle name="Percent 2 2 2 2 8 2" xfId="38342"/>
    <cellStyle name="Percent 2 2 2 2 8 3" xfId="38343"/>
    <cellStyle name="Percent 2 2 2 2 9" xfId="38344"/>
    <cellStyle name="Percent 2 2 2 2 9 2" xfId="38345"/>
    <cellStyle name="Percent 2 2 2 2 9 3" xfId="38346"/>
    <cellStyle name="Percent 2 2 2 3" xfId="38347"/>
    <cellStyle name="Percent 2 2 2 3 2" xfId="38348"/>
    <cellStyle name="Percent 2 2 2 3 2 2" xfId="38349"/>
    <cellStyle name="Percent 2 2 2 3 2 2 2" xfId="38350"/>
    <cellStyle name="Percent 2 2 2 3 2 2 2 2" xfId="38351"/>
    <cellStyle name="Percent 2 2 2 3 2 2 2 3" xfId="38352"/>
    <cellStyle name="Percent 2 2 2 3 2 2 3" xfId="38353"/>
    <cellStyle name="Percent 2 2 2 3 2 2 4" xfId="38354"/>
    <cellStyle name="Percent 2 2 2 3 2 3" xfId="38355"/>
    <cellStyle name="Percent 2 2 2 3 2 3 2" xfId="38356"/>
    <cellStyle name="Percent 2 2 2 3 2 3 3" xfId="38357"/>
    <cellStyle name="Percent 2 2 2 3 2 4" xfId="38358"/>
    <cellStyle name="Percent 2 2 2 3 2 5" xfId="38359"/>
    <cellStyle name="Percent 2 2 2 3 3" xfId="38360"/>
    <cellStyle name="Percent 2 2 2 3 3 2" xfId="38361"/>
    <cellStyle name="Percent 2 2 2 3 3 2 2" xfId="38362"/>
    <cellStyle name="Percent 2 2 2 3 3 2 3" xfId="38363"/>
    <cellStyle name="Percent 2 2 2 3 3 3" xfId="38364"/>
    <cellStyle name="Percent 2 2 2 3 3 4" xfId="38365"/>
    <cellStyle name="Percent 2 2 2 3 4" xfId="38366"/>
    <cellStyle name="Percent 2 2 2 3 4 2" xfId="38367"/>
    <cellStyle name="Percent 2 2 2 3 4 3" xfId="38368"/>
    <cellStyle name="Percent 2 2 2 3 5" xfId="38369"/>
    <cellStyle name="Percent 2 2 2 3 5 2" xfId="38370"/>
    <cellStyle name="Percent 2 2 2 3 5 3" xfId="38371"/>
    <cellStyle name="Percent 2 2 2 3 6" xfId="38372"/>
    <cellStyle name="Percent 2 2 2 3 6 2" xfId="38373"/>
    <cellStyle name="Percent 2 2 2 3 6 3" xfId="38374"/>
    <cellStyle name="Percent 2 2 2 3 7" xfId="40971"/>
    <cellStyle name="Percent 2 2 2 4" xfId="38375"/>
    <cellStyle name="Percent 2 2 2 4 2" xfId="38376"/>
    <cellStyle name="Percent 2 2 2 4 2 2" xfId="38377"/>
    <cellStyle name="Percent 2 2 2 4 2 2 2" xfId="38378"/>
    <cellStyle name="Percent 2 2 2 4 2 2 2 2" xfId="38379"/>
    <cellStyle name="Percent 2 2 2 4 2 2 2 3" xfId="38380"/>
    <cellStyle name="Percent 2 2 2 4 2 2 3" xfId="38381"/>
    <cellStyle name="Percent 2 2 2 4 2 2 4" xfId="38382"/>
    <cellStyle name="Percent 2 2 2 4 2 3" xfId="38383"/>
    <cellStyle name="Percent 2 2 2 4 2 3 2" xfId="38384"/>
    <cellStyle name="Percent 2 2 2 4 2 3 3" xfId="38385"/>
    <cellStyle name="Percent 2 2 2 4 2 4" xfId="38386"/>
    <cellStyle name="Percent 2 2 2 4 2 5" xfId="38387"/>
    <cellStyle name="Percent 2 2 2 4 3" xfId="38388"/>
    <cellStyle name="Percent 2 2 2 4 3 2" xfId="38389"/>
    <cellStyle name="Percent 2 2 2 4 3 2 2" xfId="38390"/>
    <cellStyle name="Percent 2 2 2 4 3 2 3" xfId="38391"/>
    <cellStyle name="Percent 2 2 2 4 3 3" xfId="38392"/>
    <cellStyle name="Percent 2 2 2 4 3 4" xfId="38393"/>
    <cellStyle name="Percent 2 2 2 4 4" xfId="38394"/>
    <cellStyle name="Percent 2 2 2 4 4 2" xfId="38395"/>
    <cellStyle name="Percent 2 2 2 4 4 3" xfId="38396"/>
    <cellStyle name="Percent 2 2 2 4 5" xfId="38397"/>
    <cellStyle name="Percent 2 2 2 4 5 2" xfId="38398"/>
    <cellStyle name="Percent 2 2 2 4 5 3" xfId="38399"/>
    <cellStyle name="Percent 2 2 2 4 6" xfId="38400"/>
    <cellStyle name="Percent 2 2 2 4 6 2" xfId="38401"/>
    <cellStyle name="Percent 2 2 2 4 7" xfId="38402"/>
    <cellStyle name="Percent 2 2 2 5" xfId="38403"/>
    <cellStyle name="Percent 2 2 2 5 2" xfId="38404"/>
    <cellStyle name="Percent 2 2 2 5 2 2" xfId="38405"/>
    <cellStyle name="Percent 2 2 2 5 2 2 2" xfId="38406"/>
    <cellStyle name="Percent 2 2 2 5 2 2 2 2" xfId="38407"/>
    <cellStyle name="Percent 2 2 2 5 2 2 2 3" xfId="38408"/>
    <cellStyle name="Percent 2 2 2 5 2 2 3" xfId="38409"/>
    <cellStyle name="Percent 2 2 2 5 2 2 4" xfId="38410"/>
    <cellStyle name="Percent 2 2 2 5 2 3" xfId="38411"/>
    <cellStyle name="Percent 2 2 2 5 2 3 2" xfId="38412"/>
    <cellStyle name="Percent 2 2 2 5 2 3 3" xfId="38413"/>
    <cellStyle name="Percent 2 2 2 5 2 4" xfId="38414"/>
    <cellStyle name="Percent 2 2 2 5 2 5" xfId="38415"/>
    <cellStyle name="Percent 2 2 2 5 3" xfId="38416"/>
    <cellStyle name="Percent 2 2 2 5 3 2" xfId="38417"/>
    <cellStyle name="Percent 2 2 2 5 3 2 2" xfId="38418"/>
    <cellStyle name="Percent 2 2 2 5 3 2 3" xfId="38419"/>
    <cellStyle name="Percent 2 2 2 5 3 3" xfId="38420"/>
    <cellStyle name="Percent 2 2 2 5 3 4" xfId="38421"/>
    <cellStyle name="Percent 2 2 2 5 4" xfId="38422"/>
    <cellStyle name="Percent 2 2 2 5 4 2" xfId="38423"/>
    <cellStyle name="Percent 2 2 2 5 4 3" xfId="38424"/>
    <cellStyle name="Percent 2 2 2 5 5" xfId="38425"/>
    <cellStyle name="Percent 2 2 2 5 5 2" xfId="38426"/>
    <cellStyle name="Percent 2 2 2 5 5 3" xfId="38427"/>
    <cellStyle name="Percent 2 2 2 5 6" xfId="38428"/>
    <cellStyle name="Percent 2 2 2 5 6 2" xfId="38429"/>
    <cellStyle name="Percent 2 2 2 5 7" xfId="38430"/>
    <cellStyle name="Percent 2 2 2 6" xfId="38431"/>
    <cellStyle name="Percent 2 2 2 6 2" xfId="38432"/>
    <cellStyle name="Percent 2 2 2 6 2 2" xfId="38433"/>
    <cellStyle name="Percent 2 2 2 6 2 2 2" xfId="38434"/>
    <cellStyle name="Percent 2 2 2 6 2 2 3" xfId="38435"/>
    <cellStyle name="Percent 2 2 2 6 2 3" xfId="38436"/>
    <cellStyle name="Percent 2 2 2 6 2 4" xfId="38437"/>
    <cellStyle name="Percent 2 2 2 6 3" xfId="38438"/>
    <cellStyle name="Percent 2 2 2 6 3 2" xfId="38439"/>
    <cellStyle name="Percent 2 2 2 6 3 3" xfId="38440"/>
    <cellStyle name="Percent 2 2 2 6 4" xfId="38441"/>
    <cellStyle name="Percent 2 2 2 6 5" xfId="38442"/>
    <cellStyle name="Percent 2 2 2 7" xfId="38443"/>
    <cellStyle name="Percent 2 2 2 7 2" xfId="38444"/>
    <cellStyle name="Percent 2 2 2 7 2 2" xfId="38445"/>
    <cellStyle name="Percent 2 2 2 7 2 3" xfId="38446"/>
    <cellStyle name="Percent 2 2 2 7 3" xfId="38447"/>
    <cellStyle name="Percent 2 2 2 7 4" xfId="38448"/>
    <cellStyle name="Percent 2 2 2 8" xfId="38449"/>
    <cellStyle name="Percent 2 2 2 8 2" xfId="38450"/>
    <cellStyle name="Percent 2 2 2 8 3" xfId="38451"/>
    <cellStyle name="Percent 2 2 2 9" xfId="38452"/>
    <cellStyle name="Percent 2 2 2 9 2" xfId="38453"/>
    <cellStyle name="Percent 2 2 2 9 3" xfId="38454"/>
    <cellStyle name="Percent 2 2 3" xfId="38455"/>
    <cellStyle name="Percent 2 2 3 10" xfId="40972"/>
    <cellStyle name="Percent 2 2 3 2" xfId="38456"/>
    <cellStyle name="Percent 2 2 3 2 2" xfId="38457"/>
    <cellStyle name="Percent 2 2 3 2 2 2" xfId="38458"/>
    <cellStyle name="Percent 2 2 3 2 2 2 2" xfId="38459"/>
    <cellStyle name="Percent 2 2 3 2 2 2 2 2" xfId="38460"/>
    <cellStyle name="Percent 2 2 3 2 2 2 2 3" xfId="38461"/>
    <cellStyle name="Percent 2 2 3 2 2 2 3" xfId="38462"/>
    <cellStyle name="Percent 2 2 3 2 2 2 4" xfId="38463"/>
    <cellStyle name="Percent 2 2 3 2 2 3" xfId="38464"/>
    <cellStyle name="Percent 2 2 3 2 2 3 2" xfId="38465"/>
    <cellStyle name="Percent 2 2 3 2 2 3 3" xfId="38466"/>
    <cellStyle name="Percent 2 2 3 2 2 4" xfId="38467"/>
    <cellStyle name="Percent 2 2 3 2 2 5" xfId="38468"/>
    <cellStyle name="Percent 2 2 3 2 3" xfId="38469"/>
    <cellStyle name="Percent 2 2 3 2 3 2" xfId="38470"/>
    <cellStyle name="Percent 2 2 3 2 3 2 2" xfId="38471"/>
    <cellStyle name="Percent 2 2 3 2 3 2 3" xfId="38472"/>
    <cellStyle name="Percent 2 2 3 2 3 3" xfId="38473"/>
    <cellStyle name="Percent 2 2 3 2 3 4" xfId="38474"/>
    <cellStyle name="Percent 2 2 3 2 4" xfId="38475"/>
    <cellStyle name="Percent 2 2 3 2 4 2" xfId="38476"/>
    <cellStyle name="Percent 2 2 3 2 4 3" xfId="38477"/>
    <cellStyle name="Percent 2 2 3 2 5" xfId="38478"/>
    <cellStyle name="Percent 2 2 3 2 5 2" xfId="38479"/>
    <cellStyle name="Percent 2 2 3 2 5 3" xfId="38480"/>
    <cellStyle name="Percent 2 2 3 2 6" xfId="38481"/>
    <cellStyle name="Percent 2 2 3 2 6 2" xfId="38482"/>
    <cellStyle name="Percent 2 2 3 2 6 3" xfId="38483"/>
    <cellStyle name="Percent 2 2 3 2 7" xfId="40973"/>
    <cellStyle name="Percent 2 2 3 3" xfId="38484"/>
    <cellStyle name="Percent 2 2 3 3 2" xfId="38485"/>
    <cellStyle name="Percent 2 2 3 3 2 2" xfId="38486"/>
    <cellStyle name="Percent 2 2 3 3 2 2 2" xfId="38487"/>
    <cellStyle name="Percent 2 2 3 3 2 2 2 2" xfId="38488"/>
    <cellStyle name="Percent 2 2 3 3 2 2 2 3" xfId="38489"/>
    <cellStyle name="Percent 2 2 3 3 2 2 3" xfId="38490"/>
    <cellStyle name="Percent 2 2 3 3 2 2 4" xfId="38491"/>
    <cellStyle name="Percent 2 2 3 3 2 3" xfId="38492"/>
    <cellStyle name="Percent 2 2 3 3 2 3 2" xfId="38493"/>
    <cellStyle name="Percent 2 2 3 3 2 3 3" xfId="38494"/>
    <cellStyle name="Percent 2 2 3 3 2 4" xfId="38495"/>
    <cellStyle name="Percent 2 2 3 3 2 5" xfId="38496"/>
    <cellStyle name="Percent 2 2 3 3 3" xfId="38497"/>
    <cellStyle name="Percent 2 2 3 3 3 2" xfId="38498"/>
    <cellStyle name="Percent 2 2 3 3 3 2 2" xfId="38499"/>
    <cellStyle name="Percent 2 2 3 3 3 2 3" xfId="38500"/>
    <cellStyle name="Percent 2 2 3 3 3 3" xfId="38501"/>
    <cellStyle name="Percent 2 2 3 3 3 4" xfId="38502"/>
    <cellStyle name="Percent 2 2 3 3 4" xfId="38503"/>
    <cellStyle name="Percent 2 2 3 3 4 2" xfId="38504"/>
    <cellStyle name="Percent 2 2 3 3 4 3" xfId="38505"/>
    <cellStyle name="Percent 2 2 3 3 5" xfId="38506"/>
    <cellStyle name="Percent 2 2 3 3 5 2" xfId="38507"/>
    <cellStyle name="Percent 2 2 3 3 5 3" xfId="38508"/>
    <cellStyle name="Percent 2 2 3 3 6" xfId="38509"/>
    <cellStyle name="Percent 2 2 3 3 6 2" xfId="38510"/>
    <cellStyle name="Percent 2 2 3 3 7" xfId="38511"/>
    <cellStyle name="Percent 2 2 3 4" xfId="38512"/>
    <cellStyle name="Percent 2 2 3 4 2" xfId="38513"/>
    <cellStyle name="Percent 2 2 3 4 2 2" xfId="38514"/>
    <cellStyle name="Percent 2 2 3 4 2 2 2" xfId="38515"/>
    <cellStyle name="Percent 2 2 3 4 2 2 2 2" xfId="38516"/>
    <cellStyle name="Percent 2 2 3 4 2 2 2 3" xfId="38517"/>
    <cellStyle name="Percent 2 2 3 4 2 2 3" xfId="38518"/>
    <cellStyle name="Percent 2 2 3 4 2 2 4" xfId="38519"/>
    <cellStyle name="Percent 2 2 3 4 2 3" xfId="38520"/>
    <cellStyle name="Percent 2 2 3 4 2 3 2" xfId="38521"/>
    <cellStyle name="Percent 2 2 3 4 2 3 3" xfId="38522"/>
    <cellStyle name="Percent 2 2 3 4 2 4" xfId="38523"/>
    <cellStyle name="Percent 2 2 3 4 2 5" xfId="38524"/>
    <cellStyle name="Percent 2 2 3 4 3" xfId="38525"/>
    <cellStyle name="Percent 2 2 3 4 3 2" xfId="38526"/>
    <cellStyle name="Percent 2 2 3 4 3 2 2" xfId="38527"/>
    <cellStyle name="Percent 2 2 3 4 3 2 3" xfId="38528"/>
    <cellStyle name="Percent 2 2 3 4 3 3" xfId="38529"/>
    <cellStyle name="Percent 2 2 3 4 3 4" xfId="38530"/>
    <cellStyle name="Percent 2 2 3 4 4" xfId="38531"/>
    <cellStyle name="Percent 2 2 3 4 4 2" xfId="38532"/>
    <cellStyle name="Percent 2 2 3 4 4 3" xfId="38533"/>
    <cellStyle name="Percent 2 2 3 4 5" xfId="38534"/>
    <cellStyle name="Percent 2 2 3 4 5 2" xfId="38535"/>
    <cellStyle name="Percent 2 2 3 4 5 3" xfId="38536"/>
    <cellStyle name="Percent 2 2 3 4 6" xfId="38537"/>
    <cellStyle name="Percent 2 2 3 4 6 2" xfId="38538"/>
    <cellStyle name="Percent 2 2 3 4 7" xfId="38539"/>
    <cellStyle name="Percent 2 2 3 5" xfId="38540"/>
    <cellStyle name="Percent 2 2 3 5 2" xfId="38541"/>
    <cellStyle name="Percent 2 2 3 5 2 2" xfId="38542"/>
    <cellStyle name="Percent 2 2 3 5 2 2 2" xfId="38543"/>
    <cellStyle name="Percent 2 2 3 5 2 2 3" xfId="38544"/>
    <cellStyle name="Percent 2 2 3 5 2 3" xfId="38545"/>
    <cellStyle name="Percent 2 2 3 5 2 4" xfId="38546"/>
    <cellStyle name="Percent 2 2 3 5 3" xfId="38547"/>
    <cellStyle name="Percent 2 2 3 5 3 2" xfId="38548"/>
    <cellStyle name="Percent 2 2 3 5 3 3" xfId="38549"/>
    <cellStyle name="Percent 2 2 3 5 4" xfId="38550"/>
    <cellStyle name="Percent 2 2 3 5 5" xfId="38551"/>
    <cellStyle name="Percent 2 2 3 6" xfId="38552"/>
    <cellStyle name="Percent 2 2 3 6 2" xfId="38553"/>
    <cellStyle name="Percent 2 2 3 6 2 2" xfId="38554"/>
    <cellStyle name="Percent 2 2 3 6 2 3" xfId="38555"/>
    <cellStyle name="Percent 2 2 3 6 3" xfId="38556"/>
    <cellStyle name="Percent 2 2 3 6 4" xfId="38557"/>
    <cellStyle name="Percent 2 2 3 7" xfId="38558"/>
    <cellStyle name="Percent 2 2 3 7 2" xfId="38559"/>
    <cellStyle name="Percent 2 2 3 7 3" xfId="38560"/>
    <cellStyle name="Percent 2 2 3 8" xfId="38561"/>
    <cellStyle name="Percent 2 2 3 8 2" xfId="38562"/>
    <cellStyle name="Percent 2 2 3 8 3" xfId="38563"/>
    <cellStyle name="Percent 2 2 3 9" xfId="38564"/>
    <cellStyle name="Percent 2 2 3 9 2" xfId="38565"/>
    <cellStyle name="Percent 2 2 3 9 3" xfId="38566"/>
    <cellStyle name="Percent 2 2 4" xfId="38567"/>
    <cellStyle name="Percent 2 2 4 2" xfId="38568"/>
    <cellStyle name="Percent 2 2 4 2 2" xfId="38569"/>
    <cellStyle name="Percent 2 2 4 2 2 2" xfId="38570"/>
    <cellStyle name="Percent 2 2 4 2 2 2 2" xfId="38571"/>
    <cellStyle name="Percent 2 2 4 2 2 2 3" xfId="38572"/>
    <cellStyle name="Percent 2 2 4 2 2 3" xfId="38573"/>
    <cellStyle name="Percent 2 2 4 2 2 4" xfId="38574"/>
    <cellStyle name="Percent 2 2 4 2 3" xfId="38575"/>
    <cellStyle name="Percent 2 2 4 2 3 2" xfId="38576"/>
    <cellStyle name="Percent 2 2 4 2 3 3" xfId="38577"/>
    <cellStyle name="Percent 2 2 4 2 4" xfId="38578"/>
    <cellStyle name="Percent 2 2 4 2 5" xfId="38579"/>
    <cellStyle name="Percent 2 2 4 3" xfId="38580"/>
    <cellStyle name="Percent 2 2 4 3 2" xfId="38581"/>
    <cellStyle name="Percent 2 2 4 3 2 2" xfId="38582"/>
    <cellStyle name="Percent 2 2 4 3 2 3" xfId="38583"/>
    <cellStyle name="Percent 2 2 4 3 3" xfId="38584"/>
    <cellStyle name="Percent 2 2 4 3 4" xfId="38585"/>
    <cellStyle name="Percent 2 2 4 4" xfId="38586"/>
    <cellStyle name="Percent 2 2 4 4 2" xfId="38587"/>
    <cellStyle name="Percent 2 2 4 4 3" xfId="38588"/>
    <cellStyle name="Percent 2 2 4 5" xfId="38589"/>
    <cellStyle name="Percent 2 2 4 5 2" xfId="38590"/>
    <cellStyle name="Percent 2 2 4 5 3" xfId="38591"/>
    <cellStyle name="Percent 2 2 4 6" xfId="38592"/>
    <cellStyle name="Percent 2 2 4 6 2" xfId="38593"/>
    <cellStyle name="Percent 2 2 4 6 3" xfId="38594"/>
    <cellStyle name="Percent 2 2 4 7" xfId="40974"/>
    <cellStyle name="Percent 2 2 5" xfId="38595"/>
    <cellStyle name="Percent 2 2 5 2" xfId="38596"/>
    <cellStyle name="Percent 2 2 5 2 2" xfId="38597"/>
    <cellStyle name="Percent 2 2 5 2 2 2" xfId="38598"/>
    <cellStyle name="Percent 2 2 5 2 2 2 2" xfId="38599"/>
    <cellStyle name="Percent 2 2 5 2 2 2 3" xfId="38600"/>
    <cellStyle name="Percent 2 2 5 2 2 3" xfId="38601"/>
    <cellStyle name="Percent 2 2 5 2 2 4" xfId="38602"/>
    <cellStyle name="Percent 2 2 5 2 3" xfId="38603"/>
    <cellStyle name="Percent 2 2 5 2 3 2" xfId="38604"/>
    <cellStyle name="Percent 2 2 5 2 3 3" xfId="38605"/>
    <cellStyle name="Percent 2 2 5 2 4" xfId="38606"/>
    <cellStyle name="Percent 2 2 5 2 5" xfId="38607"/>
    <cellStyle name="Percent 2 2 5 3" xfId="38608"/>
    <cellStyle name="Percent 2 2 5 3 2" xfId="38609"/>
    <cellStyle name="Percent 2 2 5 3 2 2" xfId="38610"/>
    <cellStyle name="Percent 2 2 5 3 2 3" xfId="38611"/>
    <cellStyle name="Percent 2 2 5 3 3" xfId="38612"/>
    <cellStyle name="Percent 2 2 5 3 4" xfId="38613"/>
    <cellStyle name="Percent 2 2 5 4" xfId="38614"/>
    <cellStyle name="Percent 2 2 5 4 2" xfId="38615"/>
    <cellStyle name="Percent 2 2 5 4 3" xfId="38616"/>
    <cellStyle name="Percent 2 2 5 5" xfId="38617"/>
    <cellStyle name="Percent 2 2 5 5 2" xfId="38618"/>
    <cellStyle name="Percent 2 2 5 5 3" xfId="38619"/>
    <cellStyle name="Percent 2 2 5 6" xfId="38620"/>
    <cellStyle name="Percent 2 2 5 6 2" xfId="38621"/>
    <cellStyle name="Percent 2 2 5 7" xfId="38622"/>
    <cellStyle name="Percent 2 2 6" xfId="38623"/>
    <cellStyle name="Percent 2 2 6 2" xfId="38624"/>
    <cellStyle name="Percent 2 2 6 2 2" xfId="38625"/>
    <cellStyle name="Percent 2 2 6 2 2 2" xfId="38626"/>
    <cellStyle name="Percent 2 2 6 2 2 2 2" xfId="38627"/>
    <cellStyle name="Percent 2 2 6 2 2 2 3" xfId="38628"/>
    <cellStyle name="Percent 2 2 6 2 2 3" xfId="38629"/>
    <cellStyle name="Percent 2 2 6 2 2 4" xfId="38630"/>
    <cellStyle name="Percent 2 2 6 2 3" xfId="38631"/>
    <cellStyle name="Percent 2 2 6 2 3 2" xfId="38632"/>
    <cellStyle name="Percent 2 2 6 2 3 3" xfId="38633"/>
    <cellStyle name="Percent 2 2 6 2 4" xfId="38634"/>
    <cellStyle name="Percent 2 2 6 2 5" xfId="38635"/>
    <cellStyle name="Percent 2 2 6 3" xfId="38636"/>
    <cellStyle name="Percent 2 2 6 3 2" xfId="38637"/>
    <cellStyle name="Percent 2 2 6 3 2 2" xfId="38638"/>
    <cellStyle name="Percent 2 2 6 3 2 3" xfId="38639"/>
    <cellStyle name="Percent 2 2 6 3 3" xfId="38640"/>
    <cellStyle name="Percent 2 2 6 3 4" xfId="38641"/>
    <cellStyle name="Percent 2 2 6 4" xfId="38642"/>
    <cellStyle name="Percent 2 2 6 4 2" xfId="38643"/>
    <cellStyle name="Percent 2 2 6 4 3" xfId="38644"/>
    <cellStyle name="Percent 2 2 6 5" xfId="38645"/>
    <cellStyle name="Percent 2 2 6 5 2" xfId="38646"/>
    <cellStyle name="Percent 2 2 6 5 3" xfId="38647"/>
    <cellStyle name="Percent 2 2 6 6" xfId="38648"/>
    <cellStyle name="Percent 2 2 6 6 2" xfId="38649"/>
    <cellStyle name="Percent 2 2 6 7" xfId="38650"/>
    <cellStyle name="Percent 2 2 7" xfId="38651"/>
    <cellStyle name="Percent 2 2 7 2" xfId="38652"/>
    <cellStyle name="Percent 2 2 7 2 2" xfId="38653"/>
    <cellStyle name="Percent 2 2 7 2 2 2" xfId="38654"/>
    <cellStyle name="Percent 2 2 7 2 2 3" xfId="38655"/>
    <cellStyle name="Percent 2 2 7 2 3" xfId="38656"/>
    <cellStyle name="Percent 2 2 7 2 4" xfId="38657"/>
    <cellStyle name="Percent 2 2 7 3" xfId="38658"/>
    <cellStyle name="Percent 2 2 7 3 2" xfId="38659"/>
    <cellStyle name="Percent 2 2 7 3 3" xfId="38660"/>
    <cellStyle name="Percent 2 2 7 4" xfId="38661"/>
    <cellStyle name="Percent 2 2 7 5" xfId="38662"/>
    <cellStyle name="Percent 2 2 8" xfId="38663"/>
    <cellStyle name="Percent 2 2 8 2" xfId="38664"/>
    <cellStyle name="Percent 2 2 8 2 2" xfId="38665"/>
    <cellStyle name="Percent 2 2 8 2 3" xfId="38666"/>
    <cellStyle name="Percent 2 2 8 3" xfId="38667"/>
    <cellStyle name="Percent 2 2 8 4" xfId="38668"/>
    <cellStyle name="Percent 2 2 9" xfId="38669"/>
    <cellStyle name="Percent 2 2 9 2" xfId="38670"/>
    <cellStyle name="Percent 2 2 9 3" xfId="38671"/>
    <cellStyle name="Percent 2 3" xfId="38672"/>
    <cellStyle name="Percent 2 3 10" xfId="38673"/>
    <cellStyle name="Percent 2 3 10 2" xfId="38674"/>
    <cellStyle name="Percent 2 3 10 3" xfId="38675"/>
    <cellStyle name="Percent 2 3 11" xfId="40975"/>
    <cellStyle name="Percent 2 3 2" xfId="38676"/>
    <cellStyle name="Percent 2 3 2 10" xfId="40976"/>
    <cellStyle name="Percent 2 3 2 2" xfId="38677"/>
    <cellStyle name="Percent 2 3 2 2 2" xfId="38678"/>
    <cellStyle name="Percent 2 3 2 2 2 2" xfId="38679"/>
    <cellStyle name="Percent 2 3 2 2 2 2 2" xfId="38680"/>
    <cellStyle name="Percent 2 3 2 2 2 2 2 2" xfId="38681"/>
    <cellStyle name="Percent 2 3 2 2 2 2 2 3" xfId="38682"/>
    <cellStyle name="Percent 2 3 2 2 2 2 3" xfId="38683"/>
    <cellStyle name="Percent 2 3 2 2 2 2 4" xfId="38684"/>
    <cellStyle name="Percent 2 3 2 2 2 3" xfId="38685"/>
    <cellStyle name="Percent 2 3 2 2 2 3 2" xfId="38686"/>
    <cellStyle name="Percent 2 3 2 2 2 3 3" xfId="38687"/>
    <cellStyle name="Percent 2 3 2 2 2 4" xfId="38688"/>
    <cellStyle name="Percent 2 3 2 2 2 5" xfId="38689"/>
    <cellStyle name="Percent 2 3 2 2 3" xfId="38690"/>
    <cellStyle name="Percent 2 3 2 2 3 2" xfId="38691"/>
    <cellStyle name="Percent 2 3 2 2 3 2 2" xfId="38692"/>
    <cellStyle name="Percent 2 3 2 2 3 2 3" xfId="38693"/>
    <cellStyle name="Percent 2 3 2 2 3 3" xfId="38694"/>
    <cellStyle name="Percent 2 3 2 2 3 4" xfId="38695"/>
    <cellStyle name="Percent 2 3 2 2 4" xfId="38696"/>
    <cellStyle name="Percent 2 3 2 2 4 2" xfId="38697"/>
    <cellStyle name="Percent 2 3 2 2 4 3" xfId="38698"/>
    <cellStyle name="Percent 2 3 2 2 5" xfId="38699"/>
    <cellStyle name="Percent 2 3 2 2 5 2" xfId="38700"/>
    <cellStyle name="Percent 2 3 2 2 5 3" xfId="38701"/>
    <cellStyle name="Percent 2 3 2 2 6" xfId="38702"/>
    <cellStyle name="Percent 2 3 2 2 6 2" xfId="38703"/>
    <cellStyle name="Percent 2 3 2 2 6 3" xfId="38704"/>
    <cellStyle name="Percent 2 3 2 2 7" xfId="40977"/>
    <cellStyle name="Percent 2 3 2 3" xfId="38705"/>
    <cellStyle name="Percent 2 3 2 3 2" xfId="38706"/>
    <cellStyle name="Percent 2 3 2 3 2 2" xfId="38707"/>
    <cellStyle name="Percent 2 3 2 3 2 2 2" xfId="38708"/>
    <cellStyle name="Percent 2 3 2 3 2 2 2 2" xfId="38709"/>
    <cellStyle name="Percent 2 3 2 3 2 2 2 3" xfId="38710"/>
    <cellStyle name="Percent 2 3 2 3 2 2 3" xfId="38711"/>
    <cellStyle name="Percent 2 3 2 3 2 2 4" xfId="38712"/>
    <cellStyle name="Percent 2 3 2 3 2 3" xfId="38713"/>
    <cellStyle name="Percent 2 3 2 3 2 3 2" xfId="38714"/>
    <cellStyle name="Percent 2 3 2 3 2 3 3" xfId="38715"/>
    <cellStyle name="Percent 2 3 2 3 2 4" xfId="38716"/>
    <cellStyle name="Percent 2 3 2 3 2 5" xfId="38717"/>
    <cellStyle name="Percent 2 3 2 3 3" xfId="38718"/>
    <cellStyle name="Percent 2 3 2 3 3 2" xfId="38719"/>
    <cellStyle name="Percent 2 3 2 3 3 2 2" xfId="38720"/>
    <cellStyle name="Percent 2 3 2 3 3 2 3" xfId="38721"/>
    <cellStyle name="Percent 2 3 2 3 3 3" xfId="38722"/>
    <cellStyle name="Percent 2 3 2 3 3 4" xfId="38723"/>
    <cellStyle name="Percent 2 3 2 3 4" xfId="38724"/>
    <cellStyle name="Percent 2 3 2 3 4 2" xfId="38725"/>
    <cellStyle name="Percent 2 3 2 3 4 3" xfId="38726"/>
    <cellStyle name="Percent 2 3 2 3 5" xfId="38727"/>
    <cellStyle name="Percent 2 3 2 3 5 2" xfId="38728"/>
    <cellStyle name="Percent 2 3 2 3 5 3" xfId="38729"/>
    <cellStyle name="Percent 2 3 2 3 6" xfId="38730"/>
    <cellStyle name="Percent 2 3 2 3 6 2" xfId="38731"/>
    <cellStyle name="Percent 2 3 2 3 7" xfId="38732"/>
    <cellStyle name="Percent 2 3 2 4" xfId="38733"/>
    <cellStyle name="Percent 2 3 2 4 2" xfId="38734"/>
    <cellStyle name="Percent 2 3 2 4 2 2" xfId="38735"/>
    <cellStyle name="Percent 2 3 2 4 2 2 2" xfId="38736"/>
    <cellStyle name="Percent 2 3 2 4 2 2 2 2" xfId="38737"/>
    <cellStyle name="Percent 2 3 2 4 2 2 2 3" xfId="38738"/>
    <cellStyle name="Percent 2 3 2 4 2 2 3" xfId="38739"/>
    <cellStyle name="Percent 2 3 2 4 2 2 4" xfId="38740"/>
    <cellStyle name="Percent 2 3 2 4 2 3" xfId="38741"/>
    <cellStyle name="Percent 2 3 2 4 2 3 2" xfId="38742"/>
    <cellStyle name="Percent 2 3 2 4 2 3 3" xfId="38743"/>
    <cellStyle name="Percent 2 3 2 4 2 4" xfId="38744"/>
    <cellStyle name="Percent 2 3 2 4 2 5" xfId="38745"/>
    <cellStyle name="Percent 2 3 2 4 3" xfId="38746"/>
    <cellStyle name="Percent 2 3 2 4 3 2" xfId="38747"/>
    <cellStyle name="Percent 2 3 2 4 3 2 2" xfId="38748"/>
    <cellStyle name="Percent 2 3 2 4 3 2 3" xfId="38749"/>
    <cellStyle name="Percent 2 3 2 4 3 3" xfId="38750"/>
    <cellStyle name="Percent 2 3 2 4 3 4" xfId="38751"/>
    <cellStyle name="Percent 2 3 2 4 4" xfId="38752"/>
    <cellStyle name="Percent 2 3 2 4 4 2" xfId="38753"/>
    <cellStyle name="Percent 2 3 2 4 4 3" xfId="38754"/>
    <cellStyle name="Percent 2 3 2 4 5" xfId="38755"/>
    <cellStyle name="Percent 2 3 2 4 5 2" xfId="38756"/>
    <cellStyle name="Percent 2 3 2 4 5 3" xfId="38757"/>
    <cellStyle name="Percent 2 3 2 4 6" xfId="38758"/>
    <cellStyle name="Percent 2 3 2 4 6 2" xfId="38759"/>
    <cellStyle name="Percent 2 3 2 4 7" xfId="38760"/>
    <cellStyle name="Percent 2 3 2 5" xfId="38761"/>
    <cellStyle name="Percent 2 3 2 5 2" xfId="38762"/>
    <cellStyle name="Percent 2 3 2 5 2 2" xfId="38763"/>
    <cellStyle name="Percent 2 3 2 5 2 2 2" xfId="38764"/>
    <cellStyle name="Percent 2 3 2 5 2 2 3" xfId="38765"/>
    <cellStyle name="Percent 2 3 2 5 2 3" xfId="38766"/>
    <cellStyle name="Percent 2 3 2 5 2 4" xfId="38767"/>
    <cellStyle name="Percent 2 3 2 5 3" xfId="38768"/>
    <cellStyle name="Percent 2 3 2 5 3 2" xfId="38769"/>
    <cellStyle name="Percent 2 3 2 5 3 3" xfId="38770"/>
    <cellStyle name="Percent 2 3 2 5 4" xfId="38771"/>
    <cellStyle name="Percent 2 3 2 5 5" xfId="38772"/>
    <cellStyle name="Percent 2 3 2 6" xfId="38773"/>
    <cellStyle name="Percent 2 3 2 6 2" xfId="38774"/>
    <cellStyle name="Percent 2 3 2 6 2 2" xfId="38775"/>
    <cellStyle name="Percent 2 3 2 6 2 3" xfId="38776"/>
    <cellStyle name="Percent 2 3 2 6 3" xfId="38777"/>
    <cellStyle name="Percent 2 3 2 6 4" xfId="38778"/>
    <cellStyle name="Percent 2 3 2 7" xfId="38779"/>
    <cellStyle name="Percent 2 3 2 7 2" xfId="38780"/>
    <cellStyle name="Percent 2 3 2 7 3" xfId="38781"/>
    <cellStyle name="Percent 2 3 2 8" xfId="38782"/>
    <cellStyle name="Percent 2 3 2 8 2" xfId="38783"/>
    <cellStyle name="Percent 2 3 2 8 3" xfId="38784"/>
    <cellStyle name="Percent 2 3 2 9" xfId="38785"/>
    <cellStyle name="Percent 2 3 2 9 2" xfId="38786"/>
    <cellStyle name="Percent 2 3 2 9 3" xfId="38787"/>
    <cellStyle name="Percent 2 3 3" xfId="38788"/>
    <cellStyle name="Percent 2 3 3 2" xfId="38789"/>
    <cellStyle name="Percent 2 3 3 2 2" xfId="38790"/>
    <cellStyle name="Percent 2 3 3 2 2 2" xfId="38791"/>
    <cellStyle name="Percent 2 3 3 2 2 2 2" xfId="38792"/>
    <cellStyle name="Percent 2 3 3 2 2 2 3" xfId="38793"/>
    <cellStyle name="Percent 2 3 3 2 2 3" xfId="38794"/>
    <cellStyle name="Percent 2 3 3 2 2 4" xfId="38795"/>
    <cellStyle name="Percent 2 3 3 2 3" xfId="38796"/>
    <cellStyle name="Percent 2 3 3 2 3 2" xfId="38797"/>
    <cellStyle name="Percent 2 3 3 2 3 3" xfId="38798"/>
    <cellStyle name="Percent 2 3 3 2 4" xfId="38799"/>
    <cellStyle name="Percent 2 3 3 2 5" xfId="38800"/>
    <cellStyle name="Percent 2 3 3 3" xfId="38801"/>
    <cellStyle name="Percent 2 3 3 3 2" xfId="38802"/>
    <cellStyle name="Percent 2 3 3 3 2 2" xfId="38803"/>
    <cellStyle name="Percent 2 3 3 3 2 3" xfId="38804"/>
    <cellStyle name="Percent 2 3 3 3 3" xfId="38805"/>
    <cellStyle name="Percent 2 3 3 3 4" xfId="38806"/>
    <cellStyle name="Percent 2 3 3 4" xfId="38807"/>
    <cellStyle name="Percent 2 3 3 4 2" xfId="38808"/>
    <cellStyle name="Percent 2 3 3 4 3" xfId="38809"/>
    <cellStyle name="Percent 2 3 3 5" xfId="38810"/>
    <cellStyle name="Percent 2 3 3 5 2" xfId="38811"/>
    <cellStyle name="Percent 2 3 3 5 3" xfId="38812"/>
    <cellStyle name="Percent 2 3 3 6" xfId="38813"/>
    <cellStyle name="Percent 2 3 3 6 2" xfId="38814"/>
    <cellStyle name="Percent 2 3 3 6 3" xfId="38815"/>
    <cellStyle name="Percent 2 3 3 7" xfId="40978"/>
    <cellStyle name="Percent 2 3 4" xfId="38816"/>
    <cellStyle name="Percent 2 3 4 2" xfId="38817"/>
    <cellStyle name="Percent 2 3 4 2 2" xfId="38818"/>
    <cellStyle name="Percent 2 3 4 2 2 2" xfId="38819"/>
    <cellStyle name="Percent 2 3 4 2 2 2 2" xfId="38820"/>
    <cellStyle name="Percent 2 3 4 2 2 2 3" xfId="38821"/>
    <cellStyle name="Percent 2 3 4 2 2 3" xfId="38822"/>
    <cellStyle name="Percent 2 3 4 2 2 4" xfId="38823"/>
    <cellStyle name="Percent 2 3 4 2 3" xfId="38824"/>
    <cellStyle name="Percent 2 3 4 2 3 2" xfId="38825"/>
    <cellStyle name="Percent 2 3 4 2 3 3" xfId="38826"/>
    <cellStyle name="Percent 2 3 4 2 4" xfId="38827"/>
    <cellStyle name="Percent 2 3 4 2 5" xfId="38828"/>
    <cellStyle name="Percent 2 3 4 3" xfId="38829"/>
    <cellStyle name="Percent 2 3 4 3 2" xfId="38830"/>
    <cellStyle name="Percent 2 3 4 3 2 2" xfId="38831"/>
    <cellStyle name="Percent 2 3 4 3 2 3" xfId="38832"/>
    <cellStyle name="Percent 2 3 4 3 3" xfId="38833"/>
    <cellStyle name="Percent 2 3 4 3 4" xfId="38834"/>
    <cellStyle name="Percent 2 3 4 4" xfId="38835"/>
    <cellStyle name="Percent 2 3 4 4 2" xfId="38836"/>
    <cellStyle name="Percent 2 3 4 4 3" xfId="38837"/>
    <cellStyle name="Percent 2 3 4 5" xfId="38838"/>
    <cellStyle name="Percent 2 3 4 5 2" xfId="38839"/>
    <cellStyle name="Percent 2 3 4 5 3" xfId="38840"/>
    <cellStyle name="Percent 2 3 4 6" xfId="38841"/>
    <cellStyle name="Percent 2 3 4 6 2" xfId="38842"/>
    <cellStyle name="Percent 2 3 4 7" xfId="38843"/>
    <cellStyle name="Percent 2 3 5" xfId="38844"/>
    <cellStyle name="Percent 2 3 5 2" xfId="38845"/>
    <cellStyle name="Percent 2 3 5 2 2" xfId="38846"/>
    <cellStyle name="Percent 2 3 5 2 2 2" xfId="38847"/>
    <cellStyle name="Percent 2 3 5 2 2 2 2" xfId="38848"/>
    <cellStyle name="Percent 2 3 5 2 2 2 3" xfId="38849"/>
    <cellStyle name="Percent 2 3 5 2 2 3" xfId="38850"/>
    <cellStyle name="Percent 2 3 5 2 2 4" xfId="38851"/>
    <cellStyle name="Percent 2 3 5 2 3" xfId="38852"/>
    <cellStyle name="Percent 2 3 5 2 3 2" xfId="38853"/>
    <cellStyle name="Percent 2 3 5 2 3 3" xfId="38854"/>
    <cellStyle name="Percent 2 3 5 2 4" xfId="38855"/>
    <cellStyle name="Percent 2 3 5 2 5" xfId="38856"/>
    <cellStyle name="Percent 2 3 5 3" xfId="38857"/>
    <cellStyle name="Percent 2 3 5 3 2" xfId="38858"/>
    <cellStyle name="Percent 2 3 5 3 2 2" xfId="38859"/>
    <cellStyle name="Percent 2 3 5 3 2 3" xfId="38860"/>
    <cellStyle name="Percent 2 3 5 3 3" xfId="38861"/>
    <cellStyle name="Percent 2 3 5 3 4" xfId="38862"/>
    <cellStyle name="Percent 2 3 5 4" xfId="38863"/>
    <cellStyle name="Percent 2 3 5 4 2" xfId="38864"/>
    <cellStyle name="Percent 2 3 5 4 3" xfId="38865"/>
    <cellStyle name="Percent 2 3 5 5" xfId="38866"/>
    <cellStyle name="Percent 2 3 5 5 2" xfId="38867"/>
    <cellStyle name="Percent 2 3 5 5 3" xfId="38868"/>
    <cellStyle name="Percent 2 3 5 6" xfId="38869"/>
    <cellStyle name="Percent 2 3 5 6 2" xfId="38870"/>
    <cellStyle name="Percent 2 3 5 7" xfId="38871"/>
    <cellStyle name="Percent 2 3 6" xfId="38872"/>
    <cellStyle name="Percent 2 3 6 2" xfId="38873"/>
    <cellStyle name="Percent 2 3 6 2 2" xfId="38874"/>
    <cellStyle name="Percent 2 3 6 2 2 2" xfId="38875"/>
    <cellStyle name="Percent 2 3 6 2 2 3" xfId="38876"/>
    <cellStyle name="Percent 2 3 6 2 3" xfId="38877"/>
    <cellStyle name="Percent 2 3 6 2 4" xfId="38878"/>
    <cellStyle name="Percent 2 3 6 3" xfId="38879"/>
    <cellStyle name="Percent 2 3 6 3 2" xfId="38880"/>
    <cellStyle name="Percent 2 3 6 3 3" xfId="38881"/>
    <cellStyle name="Percent 2 3 6 4" xfId="38882"/>
    <cellStyle name="Percent 2 3 6 5" xfId="38883"/>
    <cellStyle name="Percent 2 3 7" xfId="38884"/>
    <cellStyle name="Percent 2 3 7 2" xfId="38885"/>
    <cellStyle name="Percent 2 3 7 2 2" xfId="38886"/>
    <cellStyle name="Percent 2 3 7 2 3" xfId="38887"/>
    <cellStyle name="Percent 2 3 7 3" xfId="38888"/>
    <cellStyle name="Percent 2 3 7 4" xfId="38889"/>
    <cellStyle name="Percent 2 3 8" xfId="38890"/>
    <cellStyle name="Percent 2 3 8 2" xfId="38891"/>
    <cellStyle name="Percent 2 3 8 3" xfId="38892"/>
    <cellStyle name="Percent 2 3 9" xfId="38893"/>
    <cellStyle name="Percent 2 3 9 2" xfId="38894"/>
    <cellStyle name="Percent 2 3 9 3" xfId="38895"/>
    <cellStyle name="Percent 2 4" xfId="38896"/>
    <cellStyle name="Percent 2 4 10" xfId="40979"/>
    <cellStyle name="Percent 2 4 2" xfId="38897"/>
    <cellStyle name="Percent 2 4 2 2" xfId="38898"/>
    <cellStyle name="Percent 2 4 2 2 2" xfId="38899"/>
    <cellStyle name="Percent 2 4 2 2 2 2" xfId="38900"/>
    <cellStyle name="Percent 2 4 2 2 2 2 2" xfId="38901"/>
    <cellStyle name="Percent 2 4 2 2 2 2 3" xfId="38902"/>
    <cellStyle name="Percent 2 4 2 2 2 3" xfId="38903"/>
    <cellStyle name="Percent 2 4 2 2 2 4" xfId="38904"/>
    <cellStyle name="Percent 2 4 2 2 3" xfId="38905"/>
    <cellStyle name="Percent 2 4 2 2 3 2" xfId="38906"/>
    <cellStyle name="Percent 2 4 2 2 3 3" xfId="38907"/>
    <cellStyle name="Percent 2 4 2 2 4" xfId="38908"/>
    <cellStyle name="Percent 2 4 2 2 5" xfId="38909"/>
    <cellStyle name="Percent 2 4 2 3" xfId="38910"/>
    <cellStyle name="Percent 2 4 2 3 2" xfId="38911"/>
    <cellStyle name="Percent 2 4 2 3 2 2" xfId="38912"/>
    <cellStyle name="Percent 2 4 2 3 2 3" xfId="38913"/>
    <cellStyle name="Percent 2 4 2 3 3" xfId="38914"/>
    <cellStyle name="Percent 2 4 2 3 4" xfId="38915"/>
    <cellStyle name="Percent 2 4 2 4" xfId="38916"/>
    <cellStyle name="Percent 2 4 2 4 2" xfId="38917"/>
    <cellStyle name="Percent 2 4 2 4 3" xfId="38918"/>
    <cellStyle name="Percent 2 4 2 5" xfId="38919"/>
    <cellStyle name="Percent 2 4 2 5 2" xfId="38920"/>
    <cellStyle name="Percent 2 4 2 5 3" xfId="38921"/>
    <cellStyle name="Percent 2 4 2 6" xfId="38922"/>
    <cellStyle name="Percent 2 4 2 6 2" xfId="38923"/>
    <cellStyle name="Percent 2 4 2 6 3" xfId="38924"/>
    <cellStyle name="Percent 2 4 2 7" xfId="40980"/>
    <cellStyle name="Percent 2 4 3" xfId="38925"/>
    <cellStyle name="Percent 2 4 3 2" xfId="38926"/>
    <cellStyle name="Percent 2 4 3 2 2" xfId="38927"/>
    <cellStyle name="Percent 2 4 3 2 2 2" xfId="38928"/>
    <cellStyle name="Percent 2 4 3 2 2 2 2" xfId="38929"/>
    <cellStyle name="Percent 2 4 3 2 2 2 3" xfId="38930"/>
    <cellStyle name="Percent 2 4 3 2 2 3" xfId="38931"/>
    <cellStyle name="Percent 2 4 3 2 2 4" xfId="38932"/>
    <cellStyle name="Percent 2 4 3 2 3" xfId="38933"/>
    <cellStyle name="Percent 2 4 3 2 3 2" xfId="38934"/>
    <cellStyle name="Percent 2 4 3 2 3 3" xfId="38935"/>
    <cellStyle name="Percent 2 4 3 2 4" xfId="38936"/>
    <cellStyle name="Percent 2 4 3 2 5" xfId="38937"/>
    <cellStyle name="Percent 2 4 3 3" xfId="38938"/>
    <cellStyle name="Percent 2 4 3 3 2" xfId="38939"/>
    <cellStyle name="Percent 2 4 3 3 2 2" xfId="38940"/>
    <cellStyle name="Percent 2 4 3 3 2 3" xfId="38941"/>
    <cellStyle name="Percent 2 4 3 3 3" xfId="38942"/>
    <cellStyle name="Percent 2 4 3 3 4" xfId="38943"/>
    <cellStyle name="Percent 2 4 3 4" xfId="38944"/>
    <cellStyle name="Percent 2 4 3 4 2" xfId="38945"/>
    <cellStyle name="Percent 2 4 3 4 3" xfId="38946"/>
    <cellStyle name="Percent 2 4 3 5" xfId="38947"/>
    <cellStyle name="Percent 2 4 3 5 2" xfId="38948"/>
    <cellStyle name="Percent 2 4 3 5 3" xfId="38949"/>
    <cellStyle name="Percent 2 4 3 6" xfId="38950"/>
    <cellStyle name="Percent 2 4 3 6 2" xfId="38951"/>
    <cellStyle name="Percent 2 4 3 7" xfId="38952"/>
    <cellStyle name="Percent 2 4 4" xfId="38953"/>
    <cellStyle name="Percent 2 4 4 2" xfId="38954"/>
    <cellStyle name="Percent 2 4 4 2 2" xfId="38955"/>
    <cellStyle name="Percent 2 4 4 2 2 2" xfId="38956"/>
    <cellStyle name="Percent 2 4 4 2 2 2 2" xfId="38957"/>
    <cellStyle name="Percent 2 4 4 2 2 2 3" xfId="38958"/>
    <cellStyle name="Percent 2 4 4 2 2 3" xfId="38959"/>
    <cellStyle name="Percent 2 4 4 2 2 4" xfId="38960"/>
    <cellStyle name="Percent 2 4 4 2 3" xfId="38961"/>
    <cellStyle name="Percent 2 4 4 2 3 2" xfId="38962"/>
    <cellStyle name="Percent 2 4 4 2 3 3" xfId="38963"/>
    <cellStyle name="Percent 2 4 4 2 4" xfId="38964"/>
    <cellStyle name="Percent 2 4 4 2 5" xfId="38965"/>
    <cellStyle name="Percent 2 4 4 3" xfId="38966"/>
    <cellStyle name="Percent 2 4 4 3 2" xfId="38967"/>
    <cellStyle name="Percent 2 4 4 3 2 2" xfId="38968"/>
    <cellStyle name="Percent 2 4 4 3 2 3" xfId="38969"/>
    <cellStyle name="Percent 2 4 4 3 3" xfId="38970"/>
    <cellStyle name="Percent 2 4 4 3 4" xfId="38971"/>
    <cellStyle name="Percent 2 4 4 4" xfId="38972"/>
    <cellStyle name="Percent 2 4 4 4 2" xfId="38973"/>
    <cellStyle name="Percent 2 4 4 4 3" xfId="38974"/>
    <cellStyle name="Percent 2 4 4 5" xfId="38975"/>
    <cellStyle name="Percent 2 4 4 5 2" xfId="38976"/>
    <cellStyle name="Percent 2 4 4 5 3" xfId="38977"/>
    <cellStyle name="Percent 2 4 4 6" xfId="38978"/>
    <cellStyle name="Percent 2 4 4 6 2" xfId="38979"/>
    <cellStyle name="Percent 2 4 4 7" xfId="38980"/>
    <cellStyle name="Percent 2 4 5" xfId="38981"/>
    <cellStyle name="Percent 2 4 5 2" xfId="38982"/>
    <cellStyle name="Percent 2 4 5 2 2" xfId="38983"/>
    <cellStyle name="Percent 2 4 5 2 2 2" xfId="38984"/>
    <cellStyle name="Percent 2 4 5 2 2 3" xfId="38985"/>
    <cellStyle name="Percent 2 4 5 2 3" xfId="38986"/>
    <cellStyle name="Percent 2 4 5 2 4" xfId="38987"/>
    <cellStyle name="Percent 2 4 5 3" xfId="38988"/>
    <cellStyle name="Percent 2 4 5 3 2" xfId="38989"/>
    <cellStyle name="Percent 2 4 5 3 3" xfId="38990"/>
    <cellStyle name="Percent 2 4 5 4" xfId="38991"/>
    <cellStyle name="Percent 2 4 5 5" xfId="38992"/>
    <cellStyle name="Percent 2 4 6" xfId="38993"/>
    <cellStyle name="Percent 2 4 6 2" xfId="38994"/>
    <cellStyle name="Percent 2 4 6 2 2" xfId="38995"/>
    <cellStyle name="Percent 2 4 6 2 3" xfId="38996"/>
    <cellStyle name="Percent 2 4 6 3" xfId="38997"/>
    <cellStyle name="Percent 2 4 6 4" xfId="38998"/>
    <cellStyle name="Percent 2 4 7" xfId="38999"/>
    <cellStyle name="Percent 2 4 7 2" xfId="39000"/>
    <cellStyle name="Percent 2 4 7 3" xfId="39001"/>
    <cellStyle name="Percent 2 4 8" xfId="39002"/>
    <cellStyle name="Percent 2 4 8 2" xfId="39003"/>
    <cellStyle name="Percent 2 4 8 3" xfId="39004"/>
    <cellStyle name="Percent 2 4 9" xfId="39005"/>
    <cellStyle name="Percent 2 4 9 2" xfId="39006"/>
    <cellStyle name="Percent 2 4 9 3" xfId="39007"/>
    <cellStyle name="Percent 2 5" xfId="39008"/>
    <cellStyle name="Percent 2 5 10" xfId="40981"/>
    <cellStyle name="Percent 2 5 2" xfId="39009"/>
    <cellStyle name="Percent 2 5 2 2" xfId="39010"/>
    <cellStyle name="Percent 2 5 2 2 2" xfId="39011"/>
    <cellStyle name="Percent 2 5 2 2 2 2" xfId="39012"/>
    <cellStyle name="Percent 2 5 2 2 2 2 2" xfId="39013"/>
    <cellStyle name="Percent 2 5 2 2 2 2 3" xfId="39014"/>
    <cellStyle name="Percent 2 5 2 2 2 3" xfId="39015"/>
    <cellStyle name="Percent 2 5 2 2 2 4" xfId="39016"/>
    <cellStyle name="Percent 2 5 2 2 3" xfId="39017"/>
    <cellStyle name="Percent 2 5 2 2 3 2" xfId="39018"/>
    <cellStyle name="Percent 2 5 2 2 3 3" xfId="39019"/>
    <cellStyle name="Percent 2 5 2 2 4" xfId="39020"/>
    <cellStyle name="Percent 2 5 2 2 5" xfId="39021"/>
    <cellStyle name="Percent 2 5 2 3" xfId="39022"/>
    <cellStyle name="Percent 2 5 2 3 2" xfId="39023"/>
    <cellStyle name="Percent 2 5 2 3 2 2" xfId="39024"/>
    <cellStyle name="Percent 2 5 2 3 2 3" xfId="39025"/>
    <cellStyle name="Percent 2 5 2 3 3" xfId="39026"/>
    <cellStyle name="Percent 2 5 2 3 4" xfId="39027"/>
    <cellStyle name="Percent 2 5 2 4" xfId="39028"/>
    <cellStyle name="Percent 2 5 2 4 2" xfId="39029"/>
    <cellStyle name="Percent 2 5 2 4 3" xfId="39030"/>
    <cellStyle name="Percent 2 5 2 5" xfId="39031"/>
    <cellStyle name="Percent 2 5 2 5 2" xfId="39032"/>
    <cellStyle name="Percent 2 5 2 5 3" xfId="39033"/>
    <cellStyle name="Percent 2 5 2 6" xfId="39034"/>
    <cellStyle name="Percent 2 5 2 6 2" xfId="39035"/>
    <cellStyle name="Percent 2 5 2 6 3" xfId="39036"/>
    <cellStyle name="Percent 2 5 2 7" xfId="40982"/>
    <cellStyle name="Percent 2 5 3" xfId="39037"/>
    <cellStyle name="Percent 2 5 3 2" xfId="39038"/>
    <cellStyle name="Percent 2 5 3 2 2" xfId="39039"/>
    <cellStyle name="Percent 2 5 3 2 2 2" xfId="39040"/>
    <cellStyle name="Percent 2 5 3 2 2 2 2" xfId="39041"/>
    <cellStyle name="Percent 2 5 3 2 2 2 3" xfId="39042"/>
    <cellStyle name="Percent 2 5 3 2 2 3" xfId="39043"/>
    <cellStyle name="Percent 2 5 3 2 2 4" xfId="39044"/>
    <cellStyle name="Percent 2 5 3 2 3" xfId="39045"/>
    <cellStyle name="Percent 2 5 3 2 3 2" xfId="39046"/>
    <cellStyle name="Percent 2 5 3 2 3 3" xfId="39047"/>
    <cellStyle name="Percent 2 5 3 2 4" xfId="39048"/>
    <cellStyle name="Percent 2 5 3 2 5" xfId="39049"/>
    <cellStyle name="Percent 2 5 3 3" xfId="39050"/>
    <cellStyle name="Percent 2 5 3 3 2" xfId="39051"/>
    <cellStyle name="Percent 2 5 3 3 2 2" xfId="39052"/>
    <cellStyle name="Percent 2 5 3 3 2 3" xfId="39053"/>
    <cellStyle name="Percent 2 5 3 3 3" xfId="39054"/>
    <cellStyle name="Percent 2 5 3 3 4" xfId="39055"/>
    <cellStyle name="Percent 2 5 3 4" xfId="39056"/>
    <cellStyle name="Percent 2 5 3 4 2" xfId="39057"/>
    <cellStyle name="Percent 2 5 3 4 3" xfId="39058"/>
    <cellStyle name="Percent 2 5 3 5" xfId="39059"/>
    <cellStyle name="Percent 2 5 3 5 2" xfId="39060"/>
    <cellStyle name="Percent 2 5 3 5 3" xfId="39061"/>
    <cellStyle name="Percent 2 5 3 6" xfId="39062"/>
    <cellStyle name="Percent 2 5 3 6 2" xfId="39063"/>
    <cellStyle name="Percent 2 5 3 7" xfId="39064"/>
    <cellStyle name="Percent 2 5 4" xfId="39065"/>
    <cellStyle name="Percent 2 5 4 2" xfId="39066"/>
    <cellStyle name="Percent 2 5 4 2 2" xfId="39067"/>
    <cellStyle name="Percent 2 5 4 2 2 2" xfId="39068"/>
    <cellStyle name="Percent 2 5 4 2 2 2 2" xfId="39069"/>
    <cellStyle name="Percent 2 5 4 2 2 2 3" xfId="39070"/>
    <cellStyle name="Percent 2 5 4 2 2 3" xfId="39071"/>
    <cellStyle name="Percent 2 5 4 2 2 4" xfId="39072"/>
    <cellStyle name="Percent 2 5 4 2 3" xfId="39073"/>
    <cellStyle name="Percent 2 5 4 2 3 2" xfId="39074"/>
    <cellStyle name="Percent 2 5 4 2 3 3" xfId="39075"/>
    <cellStyle name="Percent 2 5 4 2 4" xfId="39076"/>
    <cellStyle name="Percent 2 5 4 2 5" xfId="39077"/>
    <cellStyle name="Percent 2 5 4 3" xfId="39078"/>
    <cellStyle name="Percent 2 5 4 3 2" xfId="39079"/>
    <cellStyle name="Percent 2 5 4 3 2 2" xfId="39080"/>
    <cellStyle name="Percent 2 5 4 3 2 3" xfId="39081"/>
    <cellStyle name="Percent 2 5 4 3 3" xfId="39082"/>
    <cellStyle name="Percent 2 5 4 3 4" xfId="39083"/>
    <cellStyle name="Percent 2 5 4 4" xfId="39084"/>
    <cellStyle name="Percent 2 5 4 4 2" xfId="39085"/>
    <cellStyle name="Percent 2 5 4 4 3" xfId="39086"/>
    <cellStyle name="Percent 2 5 4 5" xfId="39087"/>
    <cellStyle name="Percent 2 5 4 5 2" xfId="39088"/>
    <cellStyle name="Percent 2 5 4 5 3" xfId="39089"/>
    <cellStyle name="Percent 2 5 4 6" xfId="39090"/>
    <cellStyle name="Percent 2 5 4 6 2" xfId="39091"/>
    <cellStyle name="Percent 2 5 4 7" xfId="39092"/>
    <cellStyle name="Percent 2 5 5" xfId="39093"/>
    <cellStyle name="Percent 2 5 5 2" xfId="39094"/>
    <cellStyle name="Percent 2 5 5 2 2" xfId="39095"/>
    <cellStyle name="Percent 2 5 5 2 2 2" xfId="39096"/>
    <cellStyle name="Percent 2 5 5 2 2 3" xfId="39097"/>
    <cellStyle name="Percent 2 5 5 2 3" xfId="39098"/>
    <cellStyle name="Percent 2 5 5 2 4" xfId="39099"/>
    <cellStyle name="Percent 2 5 5 3" xfId="39100"/>
    <cellStyle name="Percent 2 5 5 3 2" xfId="39101"/>
    <cellStyle name="Percent 2 5 5 3 3" xfId="39102"/>
    <cellStyle name="Percent 2 5 5 4" xfId="39103"/>
    <cellStyle name="Percent 2 5 5 5" xfId="39104"/>
    <cellStyle name="Percent 2 5 6" xfId="39105"/>
    <cellStyle name="Percent 2 5 6 2" xfId="39106"/>
    <cellStyle name="Percent 2 5 6 2 2" xfId="39107"/>
    <cellStyle name="Percent 2 5 6 2 3" xfId="39108"/>
    <cellStyle name="Percent 2 5 6 3" xfId="39109"/>
    <cellStyle name="Percent 2 5 6 4" xfId="39110"/>
    <cellStyle name="Percent 2 5 7" xfId="39111"/>
    <cellStyle name="Percent 2 5 7 2" xfId="39112"/>
    <cellStyle name="Percent 2 5 7 3" xfId="39113"/>
    <cellStyle name="Percent 2 5 8" xfId="39114"/>
    <cellStyle name="Percent 2 5 8 2" xfId="39115"/>
    <cellStyle name="Percent 2 5 8 3" xfId="39116"/>
    <cellStyle name="Percent 2 5 9" xfId="39117"/>
    <cellStyle name="Percent 2 5 9 2" xfId="39118"/>
    <cellStyle name="Percent 2 5 9 3" xfId="39119"/>
    <cellStyle name="Percent 2 6" xfId="39120"/>
    <cellStyle name="Percent 2 6 2" xfId="39121"/>
    <cellStyle name="Percent 2 6 2 2" xfId="39122"/>
    <cellStyle name="Percent 2 6 2 2 2" xfId="39123"/>
    <cellStyle name="Percent 2 6 2 2 2 2" xfId="39124"/>
    <cellStyle name="Percent 2 6 2 2 2 3" xfId="39125"/>
    <cellStyle name="Percent 2 6 2 2 3" xfId="39126"/>
    <cellStyle name="Percent 2 6 2 2 4" xfId="39127"/>
    <cellStyle name="Percent 2 6 2 3" xfId="39128"/>
    <cellStyle name="Percent 2 6 2 3 2" xfId="39129"/>
    <cellStyle name="Percent 2 6 2 3 3" xfId="39130"/>
    <cellStyle name="Percent 2 6 2 4" xfId="39131"/>
    <cellStyle name="Percent 2 6 2 5" xfId="39132"/>
    <cellStyle name="Percent 2 6 3" xfId="39133"/>
    <cellStyle name="Percent 2 6 3 2" xfId="39134"/>
    <cellStyle name="Percent 2 6 3 2 2" xfId="39135"/>
    <cellStyle name="Percent 2 6 3 2 3" xfId="39136"/>
    <cellStyle name="Percent 2 6 3 3" xfId="39137"/>
    <cellStyle name="Percent 2 6 3 4" xfId="39138"/>
    <cellStyle name="Percent 2 6 4" xfId="39139"/>
    <cellStyle name="Percent 2 6 4 2" xfId="39140"/>
    <cellStyle name="Percent 2 6 4 3" xfId="39141"/>
    <cellStyle name="Percent 2 6 5" xfId="39142"/>
    <cellStyle name="Percent 2 6 5 2" xfId="39143"/>
    <cellStyle name="Percent 2 6 5 3" xfId="39144"/>
    <cellStyle name="Percent 2 6 6" xfId="39145"/>
    <cellStyle name="Percent 2 6 6 2" xfId="39146"/>
    <cellStyle name="Percent 2 6 6 3" xfId="39147"/>
    <cellStyle name="Percent 2 6 7" xfId="40983"/>
    <cellStyle name="Percent 2 7" xfId="39148"/>
    <cellStyle name="Percent 2 7 2" xfId="39149"/>
    <cellStyle name="Percent 2 7 2 2" xfId="39150"/>
    <cellStyle name="Percent 2 7 2 2 2" xfId="39151"/>
    <cellStyle name="Percent 2 7 2 2 2 2" xfId="39152"/>
    <cellStyle name="Percent 2 7 2 2 2 3" xfId="39153"/>
    <cellStyle name="Percent 2 7 2 2 3" xfId="39154"/>
    <cellStyle name="Percent 2 7 2 2 4" xfId="39155"/>
    <cellStyle name="Percent 2 7 2 3" xfId="39156"/>
    <cellStyle name="Percent 2 7 2 3 2" xfId="39157"/>
    <cellStyle name="Percent 2 7 2 3 3" xfId="39158"/>
    <cellStyle name="Percent 2 7 2 4" xfId="39159"/>
    <cellStyle name="Percent 2 7 2 5" xfId="39160"/>
    <cellStyle name="Percent 2 7 3" xfId="39161"/>
    <cellStyle name="Percent 2 7 3 2" xfId="39162"/>
    <cellStyle name="Percent 2 7 3 2 2" xfId="39163"/>
    <cellStyle name="Percent 2 7 3 2 3" xfId="39164"/>
    <cellStyle name="Percent 2 7 3 3" xfId="39165"/>
    <cellStyle name="Percent 2 7 3 4" xfId="39166"/>
    <cellStyle name="Percent 2 7 4" xfId="39167"/>
    <cellStyle name="Percent 2 7 4 2" xfId="39168"/>
    <cellStyle name="Percent 2 7 4 3" xfId="39169"/>
    <cellStyle name="Percent 2 7 5" xfId="39170"/>
    <cellStyle name="Percent 2 7 5 2" xfId="39171"/>
    <cellStyle name="Percent 2 7 5 3" xfId="39172"/>
    <cellStyle name="Percent 2 7 6" xfId="39173"/>
    <cellStyle name="Percent 2 7 6 2" xfId="39174"/>
    <cellStyle name="Percent 2 7 6 3" xfId="39175"/>
    <cellStyle name="Percent 2 7 7" xfId="40984"/>
    <cellStyle name="Percent 2 8" xfId="39176"/>
    <cellStyle name="Percent 2 8 2" xfId="39177"/>
    <cellStyle name="Percent 2 8 2 2" xfId="39178"/>
    <cellStyle name="Percent 2 8 2 2 2" xfId="39179"/>
    <cellStyle name="Percent 2 8 2 2 2 2" xfId="39180"/>
    <cellStyle name="Percent 2 8 2 2 2 3" xfId="39181"/>
    <cellStyle name="Percent 2 8 2 2 3" xfId="39182"/>
    <cellStyle name="Percent 2 8 2 2 4" xfId="39183"/>
    <cellStyle name="Percent 2 8 2 3" xfId="39184"/>
    <cellStyle name="Percent 2 8 2 3 2" xfId="39185"/>
    <cellStyle name="Percent 2 8 2 3 3" xfId="39186"/>
    <cellStyle name="Percent 2 8 2 4" xfId="39187"/>
    <cellStyle name="Percent 2 8 2 5" xfId="39188"/>
    <cellStyle name="Percent 2 8 3" xfId="39189"/>
    <cellStyle name="Percent 2 8 3 2" xfId="39190"/>
    <cellStyle name="Percent 2 8 3 2 2" xfId="39191"/>
    <cellStyle name="Percent 2 8 3 2 3" xfId="39192"/>
    <cellStyle name="Percent 2 8 3 3" xfId="39193"/>
    <cellStyle name="Percent 2 8 3 4" xfId="39194"/>
    <cellStyle name="Percent 2 8 4" xfId="39195"/>
    <cellStyle name="Percent 2 8 4 2" xfId="39196"/>
    <cellStyle name="Percent 2 8 4 3" xfId="39197"/>
    <cellStyle name="Percent 2 8 5" xfId="39198"/>
    <cellStyle name="Percent 2 8 5 2" xfId="39199"/>
    <cellStyle name="Percent 2 8 5 3" xfId="39200"/>
    <cellStyle name="Percent 2 8 6" xfId="39201"/>
    <cellStyle name="Percent 2 8 6 2" xfId="39202"/>
    <cellStyle name="Percent 2 8 7" xfId="39203"/>
    <cellStyle name="Percent 2 9" xfId="39204"/>
    <cellStyle name="Percent 2 9 2" xfId="39205"/>
    <cellStyle name="Percent 2 9 2 2" xfId="39206"/>
    <cellStyle name="Percent 2 9 2 2 2" xfId="39207"/>
    <cellStyle name="Percent 2 9 2 2 3" xfId="39208"/>
    <cellStyle name="Percent 2 9 2 3" xfId="39209"/>
    <cellStyle name="Percent 2 9 2 4" xfId="39210"/>
    <cellStyle name="Percent 2 9 3" xfId="39211"/>
    <cellStyle name="Percent 2 9 3 2" xfId="39212"/>
    <cellStyle name="Percent 2 9 3 3" xfId="39213"/>
    <cellStyle name="Percent 2 9 4" xfId="39214"/>
    <cellStyle name="Percent 2 9 4 2" xfId="39215"/>
    <cellStyle name="Percent 2 9 4 3" xfId="39216"/>
    <cellStyle name="Percent 2 9 5" xfId="39217"/>
    <cellStyle name="Percent 2 9 5 2" xfId="39218"/>
    <cellStyle name="Percent 2 9 6" xfId="39219"/>
    <cellStyle name="Percent 3" xfId="39220"/>
    <cellStyle name="Percent 3 10" xfId="39221"/>
    <cellStyle name="Percent 3 10 2" xfId="39222"/>
    <cellStyle name="Percent 3 10 2 2" xfId="39223"/>
    <cellStyle name="Percent 3 10 2 3" xfId="39224"/>
    <cellStyle name="Percent 3 10 3" xfId="39225"/>
    <cellStyle name="Percent 3 10 3 2" xfId="39226"/>
    <cellStyle name="Percent 3 10 3 3" xfId="39227"/>
    <cellStyle name="Percent 3 10 4" xfId="39228"/>
    <cellStyle name="Percent 3 10 4 2" xfId="39229"/>
    <cellStyle name="Percent 3 10 5" xfId="39230"/>
    <cellStyle name="Percent 3 11" xfId="39231"/>
    <cellStyle name="Percent 3 11 2" xfId="39232"/>
    <cellStyle name="Percent 3 11 3" xfId="39233"/>
    <cellStyle name="Percent 3 12" xfId="39234"/>
    <cellStyle name="Percent 3 12 2" xfId="39235"/>
    <cellStyle name="Percent 3 12 3" xfId="39236"/>
    <cellStyle name="Percent 3 13" xfId="39237"/>
    <cellStyle name="Percent 3 13 2" xfId="39238"/>
    <cellStyle name="Percent 3 13 3" xfId="39239"/>
    <cellStyle name="Percent 3 14" xfId="40985"/>
    <cellStyle name="Percent 3 2" xfId="39240"/>
    <cellStyle name="Percent 3 2 10" xfId="39241"/>
    <cellStyle name="Percent 3 2 10 2" xfId="39242"/>
    <cellStyle name="Percent 3 2 10 3" xfId="39243"/>
    <cellStyle name="Percent 3 2 11" xfId="39244"/>
    <cellStyle name="Percent 3 2 11 2" xfId="39245"/>
    <cellStyle name="Percent 3 2 11 3" xfId="39246"/>
    <cellStyle name="Percent 3 2 12" xfId="40986"/>
    <cellStyle name="Percent 3 2 2" xfId="39247"/>
    <cellStyle name="Percent 3 2 2 10" xfId="39248"/>
    <cellStyle name="Percent 3 2 2 10 2" xfId="39249"/>
    <cellStyle name="Percent 3 2 2 10 3" xfId="39250"/>
    <cellStyle name="Percent 3 2 2 11" xfId="40987"/>
    <cellStyle name="Percent 3 2 2 2" xfId="39251"/>
    <cellStyle name="Percent 3 2 2 2 10" xfId="40988"/>
    <cellStyle name="Percent 3 2 2 2 2" xfId="39252"/>
    <cellStyle name="Percent 3 2 2 2 2 2" xfId="39253"/>
    <cellStyle name="Percent 3 2 2 2 2 2 2" xfId="39254"/>
    <cellStyle name="Percent 3 2 2 2 2 2 2 2" xfId="39255"/>
    <cellStyle name="Percent 3 2 2 2 2 2 2 2 2" xfId="39256"/>
    <cellStyle name="Percent 3 2 2 2 2 2 2 2 3" xfId="39257"/>
    <cellStyle name="Percent 3 2 2 2 2 2 2 3" xfId="39258"/>
    <cellStyle name="Percent 3 2 2 2 2 2 2 4" xfId="39259"/>
    <cellStyle name="Percent 3 2 2 2 2 2 3" xfId="39260"/>
    <cellStyle name="Percent 3 2 2 2 2 2 3 2" xfId="39261"/>
    <cellStyle name="Percent 3 2 2 2 2 2 3 3" xfId="39262"/>
    <cellStyle name="Percent 3 2 2 2 2 2 4" xfId="39263"/>
    <cellStyle name="Percent 3 2 2 2 2 2 5" xfId="39264"/>
    <cellStyle name="Percent 3 2 2 2 2 3" xfId="39265"/>
    <cellStyle name="Percent 3 2 2 2 2 3 2" xfId="39266"/>
    <cellStyle name="Percent 3 2 2 2 2 3 2 2" xfId="39267"/>
    <cellStyle name="Percent 3 2 2 2 2 3 2 3" xfId="39268"/>
    <cellStyle name="Percent 3 2 2 2 2 3 3" xfId="39269"/>
    <cellStyle name="Percent 3 2 2 2 2 3 4" xfId="39270"/>
    <cellStyle name="Percent 3 2 2 2 2 4" xfId="39271"/>
    <cellStyle name="Percent 3 2 2 2 2 4 2" xfId="39272"/>
    <cellStyle name="Percent 3 2 2 2 2 4 3" xfId="39273"/>
    <cellStyle name="Percent 3 2 2 2 2 5" xfId="39274"/>
    <cellStyle name="Percent 3 2 2 2 2 5 2" xfId="39275"/>
    <cellStyle name="Percent 3 2 2 2 2 5 3" xfId="39276"/>
    <cellStyle name="Percent 3 2 2 2 2 6" xfId="39277"/>
    <cellStyle name="Percent 3 2 2 2 2 6 2" xfId="39278"/>
    <cellStyle name="Percent 3 2 2 2 2 6 3" xfId="39279"/>
    <cellStyle name="Percent 3 2 2 2 2 7" xfId="40989"/>
    <cellStyle name="Percent 3 2 2 2 3" xfId="39280"/>
    <cellStyle name="Percent 3 2 2 2 3 2" xfId="39281"/>
    <cellStyle name="Percent 3 2 2 2 3 2 2" xfId="39282"/>
    <cellStyle name="Percent 3 2 2 2 3 2 2 2" xfId="39283"/>
    <cellStyle name="Percent 3 2 2 2 3 2 2 2 2" xfId="39284"/>
    <cellStyle name="Percent 3 2 2 2 3 2 2 2 3" xfId="39285"/>
    <cellStyle name="Percent 3 2 2 2 3 2 2 3" xfId="39286"/>
    <cellStyle name="Percent 3 2 2 2 3 2 2 4" xfId="39287"/>
    <cellStyle name="Percent 3 2 2 2 3 2 3" xfId="39288"/>
    <cellStyle name="Percent 3 2 2 2 3 2 3 2" xfId="39289"/>
    <cellStyle name="Percent 3 2 2 2 3 2 3 3" xfId="39290"/>
    <cellStyle name="Percent 3 2 2 2 3 2 4" xfId="39291"/>
    <cellStyle name="Percent 3 2 2 2 3 2 5" xfId="39292"/>
    <cellStyle name="Percent 3 2 2 2 3 3" xfId="39293"/>
    <cellStyle name="Percent 3 2 2 2 3 3 2" xfId="39294"/>
    <cellStyle name="Percent 3 2 2 2 3 3 2 2" xfId="39295"/>
    <cellStyle name="Percent 3 2 2 2 3 3 2 3" xfId="39296"/>
    <cellStyle name="Percent 3 2 2 2 3 3 3" xfId="39297"/>
    <cellStyle name="Percent 3 2 2 2 3 3 4" xfId="39298"/>
    <cellStyle name="Percent 3 2 2 2 3 4" xfId="39299"/>
    <cellStyle name="Percent 3 2 2 2 3 4 2" xfId="39300"/>
    <cellStyle name="Percent 3 2 2 2 3 4 3" xfId="39301"/>
    <cellStyle name="Percent 3 2 2 2 3 5" xfId="39302"/>
    <cellStyle name="Percent 3 2 2 2 3 5 2" xfId="39303"/>
    <cellStyle name="Percent 3 2 2 2 3 5 3" xfId="39304"/>
    <cellStyle name="Percent 3 2 2 2 3 6" xfId="39305"/>
    <cellStyle name="Percent 3 2 2 2 3 6 2" xfId="39306"/>
    <cellStyle name="Percent 3 2 2 2 3 7" xfId="39307"/>
    <cellStyle name="Percent 3 2 2 2 4" xfId="39308"/>
    <cellStyle name="Percent 3 2 2 2 4 2" xfId="39309"/>
    <cellStyle name="Percent 3 2 2 2 4 2 2" xfId="39310"/>
    <cellStyle name="Percent 3 2 2 2 4 2 2 2" xfId="39311"/>
    <cellStyle name="Percent 3 2 2 2 4 2 2 2 2" xfId="39312"/>
    <cellStyle name="Percent 3 2 2 2 4 2 2 2 3" xfId="39313"/>
    <cellStyle name="Percent 3 2 2 2 4 2 2 3" xfId="39314"/>
    <cellStyle name="Percent 3 2 2 2 4 2 2 4" xfId="39315"/>
    <cellStyle name="Percent 3 2 2 2 4 2 3" xfId="39316"/>
    <cellStyle name="Percent 3 2 2 2 4 2 3 2" xfId="39317"/>
    <cellStyle name="Percent 3 2 2 2 4 2 3 3" xfId="39318"/>
    <cellStyle name="Percent 3 2 2 2 4 2 4" xfId="39319"/>
    <cellStyle name="Percent 3 2 2 2 4 2 5" xfId="39320"/>
    <cellStyle name="Percent 3 2 2 2 4 3" xfId="39321"/>
    <cellStyle name="Percent 3 2 2 2 4 3 2" xfId="39322"/>
    <cellStyle name="Percent 3 2 2 2 4 3 2 2" xfId="39323"/>
    <cellStyle name="Percent 3 2 2 2 4 3 2 3" xfId="39324"/>
    <cellStyle name="Percent 3 2 2 2 4 3 3" xfId="39325"/>
    <cellStyle name="Percent 3 2 2 2 4 3 4" xfId="39326"/>
    <cellStyle name="Percent 3 2 2 2 4 4" xfId="39327"/>
    <cellStyle name="Percent 3 2 2 2 4 4 2" xfId="39328"/>
    <cellStyle name="Percent 3 2 2 2 4 4 3" xfId="39329"/>
    <cellStyle name="Percent 3 2 2 2 4 5" xfId="39330"/>
    <cellStyle name="Percent 3 2 2 2 4 5 2" xfId="39331"/>
    <cellStyle name="Percent 3 2 2 2 4 5 3" xfId="39332"/>
    <cellStyle name="Percent 3 2 2 2 4 6" xfId="39333"/>
    <cellStyle name="Percent 3 2 2 2 4 6 2" xfId="39334"/>
    <cellStyle name="Percent 3 2 2 2 4 7" xfId="39335"/>
    <cellStyle name="Percent 3 2 2 2 5" xfId="39336"/>
    <cellStyle name="Percent 3 2 2 2 5 2" xfId="39337"/>
    <cellStyle name="Percent 3 2 2 2 5 2 2" xfId="39338"/>
    <cellStyle name="Percent 3 2 2 2 5 2 2 2" xfId="39339"/>
    <cellStyle name="Percent 3 2 2 2 5 2 2 3" xfId="39340"/>
    <cellStyle name="Percent 3 2 2 2 5 2 3" xfId="39341"/>
    <cellStyle name="Percent 3 2 2 2 5 2 4" xfId="39342"/>
    <cellStyle name="Percent 3 2 2 2 5 3" xfId="39343"/>
    <cellStyle name="Percent 3 2 2 2 5 3 2" xfId="39344"/>
    <cellStyle name="Percent 3 2 2 2 5 3 3" xfId="39345"/>
    <cellStyle name="Percent 3 2 2 2 5 4" xfId="39346"/>
    <cellStyle name="Percent 3 2 2 2 5 5" xfId="39347"/>
    <cellStyle name="Percent 3 2 2 2 6" xfId="39348"/>
    <cellStyle name="Percent 3 2 2 2 6 2" xfId="39349"/>
    <cellStyle name="Percent 3 2 2 2 6 2 2" xfId="39350"/>
    <cellStyle name="Percent 3 2 2 2 6 2 3" xfId="39351"/>
    <cellStyle name="Percent 3 2 2 2 6 3" xfId="39352"/>
    <cellStyle name="Percent 3 2 2 2 6 4" xfId="39353"/>
    <cellStyle name="Percent 3 2 2 2 7" xfId="39354"/>
    <cellStyle name="Percent 3 2 2 2 7 2" xfId="39355"/>
    <cellStyle name="Percent 3 2 2 2 7 3" xfId="39356"/>
    <cellStyle name="Percent 3 2 2 2 8" xfId="39357"/>
    <cellStyle name="Percent 3 2 2 2 8 2" xfId="39358"/>
    <cellStyle name="Percent 3 2 2 2 8 3" xfId="39359"/>
    <cellStyle name="Percent 3 2 2 2 9" xfId="39360"/>
    <cellStyle name="Percent 3 2 2 2 9 2" xfId="39361"/>
    <cellStyle name="Percent 3 2 2 2 9 3" xfId="39362"/>
    <cellStyle name="Percent 3 2 2 3" xfId="39363"/>
    <cellStyle name="Percent 3 2 2 3 2" xfId="39364"/>
    <cellStyle name="Percent 3 2 2 3 2 2" xfId="39365"/>
    <cellStyle name="Percent 3 2 2 3 2 2 2" xfId="39366"/>
    <cellStyle name="Percent 3 2 2 3 2 2 2 2" xfId="39367"/>
    <cellStyle name="Percent 3 2 2 3 2 2 2 3" xfId="39368"/>
    <cellStyle name="Percent 3 2 2 3 2 2 3" xfId="39369"/>
    <cellStyle name="Percent 3 2 2 3 2 2 4" xfId="39370"/>
    <cellStyle name="Percent 3 2 2 3 2 3" xfId="39371"/>
    <cellStyle name="Percent 3 2 2 3 2 3 2" xfId="39372"/>
    <cellStyle name="Percent 3 2 2 3 2 3 3" xfId="39373"/>
    <cellStyle name="Percent 3 2 2 3 2 4" xfId="39374"/>
    <cellStyle name="Percent 3 2 2 3 2 5" xfId="39375"/>
    <cellStyle name="Percent 3 2 2 3 3" xfId="39376"/>
    <cellStyle name="Percent 3 2 2 3 3 2" xfId="39377"/>
    <cellStyle name="Percent 3 2 2 3 3 2 2" xfId="39378"/>
    <cellStyle name="Percent 3 2 2 3 3 2 3" xfId="39379"/>
    <cellStyle name="Percent 3 2 2 3 3 3" xfId="39380"/>
    <cellStyle name="Percent 3 2 2 3 3 4" xfId="39381"/>
    <cellStyle name="Percent 3 2 2 3 4" xfId="39382"/>
    <cellStyle name="Percent 3 2 2 3 4 2" xfId="39383"/>
    <cellStyle name="Percent 3 2 2 3 4 3" xfId="39384"/>
    <cellStyle name="Percent 3 2 2 3 5" xfId="39385"/>
    <cellStyle name="Percent 3 2 2 3 5 2" xfId="39386"/>
    <cellStyle name="Percent 3 2 2 3 5 3" xfId="39387"/>
    <cellStyle name="Percent 3 2 2 3 6" xfId="39388"/>
    <cellStyle name="Percent 3 2 2 3 6 2" xfId="39389"/>
    <cellStyle name="Percent 3 2 2 3 6 3" xfId="39390"/>
    <cellStyle name="Percent 3 2 2 3 7" xfId="40990"/>
    <cellStyle name="Percent 3 2 2 4" xfId="39391"/>
    <cellStyle name="Percent 3 2 2 4 2" xfId="39392"/>
    <cellStyle name="Percent 3 2 2 4 2 2" xfId="39393"/>
    <cellStyle name="Percent 3 2 2 4 2 2 2" xfId="39394"/>
    <cellStyle name="Percent 3 2 2 4 2 2 2 2" xfId="39395"/>
    <cellStyle name="Percent 3 2 2 4 2 2 2 3" xfId="39396"/>
    <cellStyle name="Percent 3 2 2 4 2 2 3" xfId="39397"/>
    <cellStyle name="Percent 3 2 2 4 2 2 4" xfId="39398"/>
    <cellStyle name="Percent 3 2 2 4 2 3" xfId="39399"/>
    <cellStyle name="Percent 3 2 2 4 2 3 2" xfId="39400"/>
    <cellStyle name="Percent 3 2 2 4 2 3 3" xfId="39401"/>
    <cellStyle name="Percent 3 2 2 4 2 4" xfId="39402"/>
    <cellStyle name="Percent 3 2 2 4 2 5" xfId="39403"/>
    <cellStyle name="Percent 3 2 2 4 3" xfId="39404"/>
    <cellStyle name="Percent 3 2 2 4 3 2" xfId="39405"/>
    <cellStyle name="Percent 3 2 2 4 3 2 2" xfId="39406"/>
    <cellStyle name="Percent 3 2 2 4 3 2 3" xfId="39407"/>
    <cellStyle name="Percent 3 2 2 4 3 3" xfId="39408"/>
    <cellStyle name="Percent 3 2 2 4 3 4" xfId="39409"/>
    <cellStyle name="Percent 3 2 2 4 4" xfId="39410"/>
    <cellStyle name="Percent 3 2 2 4 4 2" xfId="39411"/>
    <cellStyle name="Percent 3 2 2 4 4 3" xfId="39412"/>
    <cellStyle name="Percent 3 2 2 4 5" xfId="39413"/>
    <cellStyle name="Percent 3 2 2 4 5 2" xfId="39414"/>
    <cellStyle name="Percent 3 2 2 4 5 3" xfId="39415"/>
    <cellStyle name="Percent 3 2 2 4 6" xfId="39416"/>
    <cellStyle name="Percent 3 2 2 4 6 2" xfId="39417"/>
    <cellStyle name="Percent 3 2 2 4 7" xfId="39418"/>
    <cellStyle name="Percent 3 2 2 5" xfId="39419"/>
    <cellStyle name="Percent 3 2 2 5 2" xfId="39420"/>
    <cellStyle name="Percent 3 2 2 5 2 2" xfId="39421"/>
    <cellStyle name="Percent 3 2 2 5 2 2 2" xfId="39422"/>
    <cellStyle name="Percent 3 2 2 5 2 2 2 2" xfId="39423"/>
    <cellStyle name="Percent 3 2 2 5 2 2 2 3" xfId="39424"/>
    <cellStyle name="Percent 3 2 2 5 2 2 3" xfId="39425"/>
    <cellStyle name="Percent 3 2 2 5 2 2 4" xfId="39426"/>
    <cellStyle name="Percent 3 2 2 5 2 3" xfId="39427"/>
    <cellStyle name="Percent 3 2 2 5 2 3 2" xfId="39428"/>
    <cellStyle name="Percent 3 2 2 5 2 3 3" xfId="39429"/>
    <cellStyle name="Percent 3 2 2 5 2 4" xfId="39430"/>
    <cellStyle name="Percent 3 2 2 5 2 5" xfId="39431"/>
    <cellStyle name="Percent 3 2 2 5 3" xfId="39432"/>
    <cellStyle name="Percent 3 2 2 5 3 2" xfId="39433"/>
    <cellStyle name="Percent 3 2 2 5 3 2 2" xfId="39434"/>
    <cellStyle name="Percent 3 2 2 5 3 2 3" xfId="39435"/>
    <cellStyle name="Percent 3 2 2 5 3 3" xfId="39436"/>
    <cellStyle name="Percent 3 2 2 5 3 4" xfId="39437"/>
    <cellStyle name="Percent 3 2 2 5 4" xfId="39438"/>
    <cellStyle name="Percent 3 2 2 5 4 2" xfId="39439"/>
    <cellStyle name="Percent 3 2 2 5 4 3" xfId="39440"/>
    <cellStyle name="Percent 3 2 2 5 5" xfId="39441"/>
    <cellStyle name="Percent 3 2 2 5 5 2" xfId="39442"/>
    <cellStyle name="Percent 3 2 2 5 5 3" xfId="39443"/>
    <cellStyle name="Percent 3 2 2 5 6" xfId="39444"/>
    <cellStyle name="Percent 3 2 2 5 6 2" xfId="39445"/>
    <cellStyle name="Percent 3 2 2 5 7" xfId="39446"/>
    <cellStyle name="Percent 3 2 2 6" xfId="39447"/>
    <cellStyle name="Percent 3 2 2 6 2" xfId="39448"/>
    <cellStyle name="Percent 3 2 2 6 2 2" xfId="39449"/>
    <cellStyle name="Percent 3 2 2 6 2 2 2" xfId="39450"/>
    <cellStyle name="Percent 3 2 2 6 2 2 3" xfId="39451"/>
    <cellStyle name="Percent 3 2 2 6 2 3" xfId="39452"/>
    <cellStyle name="Percent 3 2 2 6 2 4" xfId="39453"/>
    <cellStyle name="Percent 3 2 2 6 3" xfId="39454"/>
    <cellStyle name="Percent 3 2 2 6 3 2" xfId="39455"/>
    <cellStyle name="Percent 3 2 2 6 3 3" xfId="39456"/>
    <cellStyle name="Percent 3 2 2 6 4" xfId="39457"/>
    <cellStyle name="Percent 3 2 2 6 5" xfId="39458"/>
    <cellStyle name="Percent 3 2 2 7" xfId="39459"/>
    <cellStyle name="Percent 3 2 2 7 2" xfId="39460"/>
    <cellStyle name="Percent 3 2 2 7 2 2" xfId="39461"/>
    <cellStyle name="Percent 3 2 2 7 2 3" xfId="39462"/>
    <cellStyle name="Percent 3 2 2 7 3" xfId="39463"/>
    <cellStyle name="Percent 3 2 2 7 4" xfId="39464"/>
    <cellStyle name="Percent 3 2 2 8" xfId="39465"/>
    <cellStyle name="Percent 3 2 2 8 2" xfId="39466"/>
    <cellStyle name="Percent 3 2 2 8 3" xfId="39467"/>
    <cellStyle name="Percent 3 2 2 9" xfId="39468"/>
    <cellStyle name="Percent 3 2 2 9 2" xfId="39469"/>
    <cellStyle name="Percent 3 2 2 9 3" xfId="39470"/>
    <cellStyle name="Percent 3 2 3" xfId="39471"/>
    <cellStyle name="Percent 3 2 3 10" xfId="40991"/>
    <cellStyle name="Percent 3 2 3 2" xfId="39472"/>
    <cellStyle name="Percent 3 2 3 2 2" xfId="39473"/>
    <cellStyle name="Percent 3 2 3 2 2 2" xfId="39474"/>
    <cellStyle name="Percent 3 2 3 2 2 2 2" xfId="39475"/>
    <cellStyle name="Percent 3 2 3 2 2 2 2 2" xfId="39476"/>
    <cellStyle name="Percent 3 2 3 2 2 2 2 3" xfId="39477"/>
    <cellStyle name="Percent 3 2 3 2 2 2 3" xfId="39478"/>
    <cellStyle name="Percent 3 2 3 2 2 2 4" xfId="39479"/>
    <cellStyle name="Percent 3 2 3 2 2 3" xfId="39480"/>
    <cellStyle name="Percent 3 2 3 2 2 3 2" xfId="39481"/>
    <cellStyle name="Percent 3 2 3 2 2 3 3" xfId="39482"/>
    <cellStyle name="Percent 3 2 3 2 2 4" xfId="39483"/>
    <cellStyle name="Percent 3 2 3 2 2 5" xfId="39484"/>
    <cellStyle name="Percent 3 2 3 2 3" xfId="39485"/>
    <cellStyle name="Percent 3 2 3 2 3 2" xfId="39486"/>
    <cellStyle name="Percent 3 2 3 2 3 2 2" xfId="39487"/>
    <cellStyle name="Percent 3 2 3 2 3 2 3" xfId="39488"/>
    <cellStyle name="Percent 3 2 3 2 3 3" xfId="39489"/>
    <cellStyle name="Percent 3 2 3 2 3 4" xfId="39490"/>
    <cellStyle name="Percent 3 2 3 2 4" xfId="39491"/>
    <cellStyle name="Percent 3 2 3 2 4 2" xfId="39492"/>
    <cellStyle name="Percent 3 2 3 2 4 3" xfId="39493"/>
    <cellStyle name="Percent 3 2 3 2 5" xfId="39494"/>
    <cellStyle name="Percent 3 2 3 2 5 2" xfId="39495"/>
    <cellStyle name="Percent 3 2 3 2 5 3" xfId="39496"/>
    <cellStyle name="Percent 3 2 3 2 6" xfId="39497"/>
    <cellStyle name="Percent 3 2 3 2 6 2" xfId="39498"/>
    <cellStyle name="Percent 3 2 3 2 6 3" xfId="39499"/>
    <cellStyle name="Percent 3 2 3 2 7" xfId="40992"/>
    <cellStyle name="Percent 3 2 3 3" xfId="39500"/>
    <cellStyle name="Percent 3 2 3 3 2" xfId="39501"/>
    <cellStyle name="Percent 3 2 3 3 2 2" xfId="39502"/>
    <cellStyle name="Percent 3 2 3 3 2 2 2" xfId="39503"/>
    <cellStyle name="Percent 3 2 3 3 2 2 2 2" xfId="39504"/>
    <cellStyle name="Percent 3 2 3 3 2 2 2 3" xfId="39505"/>
    <cellStyle name="Percent 3 2 3 3 2 2 3" xfId="39506"/>
    <cellStyle name="Percent 3 2 3 3 2 2 4" xfId="39507"/>
    <cellStyle name="Percent 3 2 3 3 2 3" xfId="39508"/>
    <cellStyle name="Percent 3 2 3 3 2 3 2" xfId="39509"/>
    <cellStyle name="Percent 3 2 3 3 2 3 3" xfId="39510"/>
    <cellStyle name="Percent 3 2 3 3 2 4" xfId="39511"/>
    <cellStyle name="Percent 3 2 3 3 2 5" xfId="39512"/>
    <cellStyle name="Percent 3 2 3 3 3" xfId="39513"/>
    <cellStyle name="Percent 3 2 3 3 3 2" xfId="39514"/>
    <cellStyle name="Percent 3 2 3 3 3 2 2" xfId="39515"/>
    <cellStyle name="Percent 3 2 3 3 3 2 3" xfId="39516"/>
    <cellStyle name="Percent 3 2 3 3 3 3" xfId="39517"/>
    <cellStyle name="Percent 3 2 3 3 3 4" xfId="39518"/>
    <cellStyle name="Percent 3 2 3 3 4" xfId="39519"/>
    <cellStyle name="Percent 3 2 3 3 4 2" xfId="39520"/>
    <cellStyle name="Percent 3 2 3 3 4 3" xfId="39521"/>
    <cellStyle name="Percent 3 2 3 3 5" xfId="39522"/>
    <cellStyle name="Percent 3 2 3 3 5 2" xfId="39523"/>
    <cellStyle name="Percent 3 2 3 3 5 3" xfId="39524"/>
    <cellStyle name="Percent 3 2 3 3 6" xfId="39525"/>
    <cellStyle name="Percent 3 2 3 3 6 2" xfId="39526"/>
    <cellStyle name="Percent 3 2 3 3 7" xfId="39527"/>
    <cellStyle name="Percent 3 2 3 4" xfId="39528"/>
    <cellStyle name="Percent 3 2 3 4 2" xfId="39529"/>
    <cellStyle name="Percent 3 2 3 4 2 2" xfId="39530"/>
    <cellStyle name="Percent 3 2 3 4 2 2 2" xfId="39531"/>
    <cellStyle name="Percent 3 2 3 4 2 2 2 2" xfId="39532"/>
    <cellStyle name="Percent 3 2 3 4 2 2 2 3" xfId="39533"/>
    <cellStyle name="Percent 3 2 3 4 2 2 3" xfId="39534"/>
    <cellStyle name="Percent 3 2 3 4 2 2 4" xfId="39535"/>
    <cellStyle name="Percent 3 2 3 4 2 3" xfId="39536"/>
    <cellStyle name="Percent 3 2 3 4 2 3 2" xfId="39537"/>
    <cellStyle name="Percent 3 2 3 4 2 3 3" xfId="39538"/>
    <cellStyle name="Percent 3 2 3 4 2 4" xfId="39539"/>
    <cellStyle name="Percent 3 2 3 4 2 5" xfId="39540"/>
    <cellStyle name="Percent 3 2 3 4 3" xfId="39541"/>
    <cellStyle name="Percent 3 2 3 4 3 2" xfId="39542"/>
    <cellStyle name="Percent 3 2 3 4 3 2 2" xfId="39543"/>
    <cellStyle name="Percent 3 2 3 4 3 2 3" xfId="39544"/>
    <cellStyle name="Percent 3 2 3 4 3 3" xfId="39545"/>
    <cellStyle name="Percent 3 2 3 4 3 4" xfId="39546"/>
    <cellStyle name="Percent 3 2 3 4 4" xfId="39547"/>
    <cellStyle name="Percent 3 2 3 4 4 2" xfId="39548"/>
    <cellStyle name="Percent 3 2 3 4 4 3" xfId="39549"/>
    <cellStyle name="Percent 3 2 3 4 5" xfId="39550"/>
    <cellStyle name="Percent 3 2 3 4 5 2" xfId="39551"/>
    <cellStyle name="Percent 3 2 3 4 5 3" xfId="39552"/>
    <cellStyle name="Percent 3 2 3 4 6" xfId="39553"/>
    <cellStyle name="Percent 3 2 3 4 6 2" xfId="39554"/>
    <cellStyle name="Percent 3 2 3 4 7" xfId="39555"/>
    <cellStyle name="Percent 3 2 3 5" xfId="39556"/>
    <cellStyle name="Percent 3 2 3 5 2" xfId="39557"/>
    <cellStyle name="Percent 3 2 3 5 2 2" xfId="39558"/>
    <cellStyle name="Percent 3 2 3 5 2 2 2" xfId="39559"/>
    <cellStyle name="Percent 3 2 3 5 2 2 3" xfId="39560"/>
    <cellStyle name="Percent 3 2 3 5 2 3" xfId="39561"/>
    <cellStyle name="Percent 3 2 3 5 2 4" xfId="39562"/>
    <cellStyle name="Percent 3 2 3 5 3" xfId="39563"/>
    <cellStyle name="Percent 3 2 3 5 3 2" xfId="39564"/>
    <cellStyle name="Percent 3 2 3 5 3 3" xfId="39565"/>
    <cellStyle name="Percent 3 2 3 5 4" xfId="39566"/>
    <cellStyle name="Percent 3 2 3 5 5" xfId="39567"/>
    <cellStyle name="Percent 3 2 3 6" xfId="39568"/>
    <cellStyle name="Percent 3 2 3 6 2" xfId="39569"/>
    <cellStyle name="Percent 3 2 3 6 2 2" xfId="39570"/>
    <cellStyle name="Percent 3 2 3 6 2 3" xfId="39571"/>
    <cellStyle name="Percent 3 2 3 6 3" xfId="39572"/>
    <cellStyle name="Percent 3 2 3 6 4" xfId="39573"/>
    <cellStyle name="Percent 3 2 3 7" xfId="39574"/>
    <cellStyle name="Percent 3 2 3 7 2" xfId="39575"/>
    <cellStyle name="Percent 3 2 3 7 3" xfId="39576"/>
    <cellStyle name="Percent 3 2 3 8" xfId="39577"/>
    <cellStyle name="Percent 3 2 3 8 2" xfId="39578"/>
    <cellStyle name="Percent 3 2 3 8 3" xfId="39579"/>
    <cellStyle name="Percent 3 2 3 9" xfId="39580"/>
    <cellStyle name="Percent 3 2 3 9 2" xfId="39581"/>
    <cellStyle name="Percent 3 2 3 9 3" xfId="39582"/>
    <cellStyle name="Percent 3 2 4" xfId="39583"/>
    <cellStyle name="Percent 3 2 4 2" xfId="39584"/>
    <cellStyle name="Percent 3 2 4 2 2" xfId="39585"/>
    <cellStyle name="Percent 3 2 4 2 2 2" xfId="39586"/>
    <cellStyle name="Percent 3 2 4 2 2 2 2" xfId="39587"/>
    <cellStyle name="Percent 3 2 4 2 2 2 3" xfId="39588"/>
    <cellStyle name="Percent 3 2 4 2 2 3" xfId="39589"/>
    <cellStyle name="Percent 3 2 4 2 2 4" xfId="39590"/>
    <cellStyle name="Percent 3 2 4 2 3" xfId="39591"/>
    <cellStyle name="Percent 3 2 4 2 3 2" xfId="39592"/>
    <cellStyle name="Percent 3 2 4 2 3 3" xfId="39593"/>
    <cellStyle name="Percent 3 2 4 2 4" xfId="39594"/>
    <cellStyle name="Percent 3 2 4 2 5" xfId="39595"/>
    <cellStyle name="Percent 3 2 4 3" xfId="39596"/>
    <cellStyle name="Percent 3 2 4 3 2" xfId="39597"/>
    <cellStyle name="Percent 3 2 4 3 2 2" xfId="39598"/>
    <cellStyle name="Percent 3 2 4 3 2 3" xfId="39599"/>
    <cellStyle name="Percent 3 2 4 3 3" xfId="39600"/>
    <cellStyle name="Percent 3 2 4 3 4" xfId="39601"/>
    <cellStyle name="Percent 3 2 4 4" xfId="39602"/>
    <cellStyle name="Percent 3 2 4 4 2" xfId="39603"/>
    <cellStyle name="Percent 3 2 4 4 3" xfId="39604"/>
    <cellStyle name="Percent 3 2 4 5" xfId="39605"/>
    <cellStyle name="Percent 3 2 4 5 2" xfId="39606"/>
    <cellStyle name="Percent 3 2 4 5 3" xfId="39607"/>
    <cellStyle name="Percent 3 2 4 6" xfId="39608"/>
    <cellStyle name="Percent 3 2 4 6 2" xfId="39609"/>
    <cellStyle name="Percent 3 2 4 6 3" xfId="39610"/>
    <cellStyle name="Percent 3 2 4 7" xfId="40993"/>
    <cellStyle name="Percent 3 2 5" xfId="39611"/>
    <cellStyle name="Percent 3 2 5 2" xfId="39612"/>
    <cellStyle name="Percent 3 2 5 2 2" xfId="39613"/>
    <cellStyle name="Percent 3 2 5 2 2 2" xfId="39614"/>
    <cellStyle name="Percent 3 2 5 2 2 2 2" xfId="39615"/>
    <cellStyle name="Percent 3 2 5 2 2 2 3" xfId="39616"/>
    <cellStyle name="Percent 3 2 5 2 2 3" xfId="39617"/>
    <cellStyle name="Percent 3 2 5 2 2 4" xfId="39618"/>
    <cellStyle name="Percent 3 2 5 2 3" xfId="39619"/>
    <cellStyle name="Percent 3 2 5 2 3 2" xfId="39620"/>
    <cellStyle name="Percent 3 2 5 2 3 3" xfId="39621"/>
    <cellStyle name="Percent 3 2 5 2 4" xfId="39622"/>
    <cellStyle name="Percent 3 2 5 2 5" xfId="39623"/>
    <cellStyle name="Percent 3 2 5 3" xfId="39624"/>
    <cellStyle name="Percent 3 2 5 3 2" xfId="39625"/>
    <cellStyle name="Percent 3 2 5 3 2 2" xfId="39626"/>
    <cellStyle name="Percent 3 2 5 3 2 3" xfId="39627"/>
    <cellStyle name="Percent 3 2 5 3 3" xfId="39628"/>
    <cellStyle name="Percent 3 2 5 3 4" xfId="39629"/>
    <cellStyle name="Percent 3 2 5 4" xfId="39630"/>
    <cellStyle name="Percent 3 2 5 4 2" xfId="39631"/>
    <cellStyle name="Percent 3 2 5 4 3" xfId="39632"/>
    <cellStyle name="Percent 3 2 5 5" xfId="39633"/>
    <cellStyle name="Percent 3 2 5 5 2" xfId="39634"/>
    <cellStyle name="Percent 3 2 5 5 3" xfId="39635"/>
    <cellStyle name="Percent 3 2 5 6" xfId="39636"/>
    <cellStyle name="Percent 3 2 5 6 2" xfId="39637"/>
    <cellStyle name="Percent 3 2 5 7" xfId="39638"/>
    <cellStyle name="Percent 3 2 6" xfId="39639"/>
    <cellStyle name="Percent 3 2 6 2" xfId="39640"/>
    <cellStyle name="Percent 3 2 6 2 2" xfId="39641"/>
    <cellStyle name="Percent 3 2 6 2 2 2" xfId="39642"/>
    <cellStyle name="Percent 3 2 6 2 2 2 2" xfId="39643"/>
    <cellStyle name="Percent 3 2 6 2 2 2 3" xfId="39644"/>
    <cellStyle name="Percent 3 2 6 2 2 3" xfId="39645"/>
    <cellStyle name="Percent 3 2 6 2 2 4" xfId="39646"/>
    <cellStyle name="Percent 3 2 6 2 3" xfId="39647"/>
    <cellStyle name="Percent 3 2 6 2 3 2" xfId="39648"/>
    <cellStyle name="Percent 3 2 6 2 3 3" xfId="39649"/>
    <cellStyle name="Percent 3 2 6 2 4" xfId="39650"/>
    <cellStyle name="Percent 3 2 6 2 5" xfId="39651"/>
    <cellStyle name="Percent 3 2 6 3" xfId="39652"/>
    <cellStyle name="Percent 3 2 6 3 2" xfId="39653"/>
    <cellStyle name="Percent 3 2 6 3 2 2" xfId="39654"/>
    <cellStyle name="Percent 3 2 6 3 2 3" xfId="39655"/>
    <cellStyle name="Percent 3 2 6 3 3" xfId="39656"/>
    <cellStyle name="Percent 3 2 6 3 4" xfId="39657"/>
    <cellStyle name="Percent 3 2 6 4" xfId="39658"/>
    <cellStyle name="Percent 3 2 6 4 2" xfId="39659"/>
    <cellStyle name="Percent 3 2 6 4 3" xfId="39660"/>
    <cellStyle name="Percent 3 2 6 5" xfId="39661"/>
    <cellStyle name="Percent 3 2 6 5 2" xfId="39662"/>
    <cellStyle name="Percent 3 2 6 5 3" xfId="39663"/>
    <cellStyle name="Percent 3 2 6 6" xfId="39664"/>
    <cellStyle name="Percent 3 2 6 6 2" xfId="39665"/>
    <cellStyle name="Percent 3 2 6 7" xfId="39666"/>
    <cellStyle name="Percent 3 2 7" xfId="39667"/>
    <cellStyle name="Percent 3 2 7 2" xfId="39668"/>
    <cellStyle name="Percent 3 2 7 2 2" xfId="39669"/>
    <cellStyle name="Percent 3 2 7 2 2 2" xfId="39670"/>
    <cellStyle name="Percent 3 2 7 2 2 3" xfId="39671"/>
    <cellStyle name="Percent 3 2 7 2 3" xfId="39672"/>
    <cellStyle name="Percent 3 2 7 2 4" xfId="39673"/>
    <cellStyle name="Percent 3 2 7 3" xfId="39674"/>
    <cellStyle name="Percent 3 2 7 3 2" xfId="39675"/>
    <cellStyle name="Percent 3 2 7 3 3" xfId="39676"/>
    <cellStyle name="Percent 3 2 7 4" xfId="39677"/>
    <cellStyle name="Percent 3 2 7 5" xfId="39678"/>
    <cellStyle name="Percent 3 2 8" xfId="39679"/>
    <cellStyle name="Percent 3 2 8 2" xfId="39680"/>
    <cellStyle name="Percent 3 2 8 2 2" xfId="39681"/>
    <cellStyle name="Percent 3 2 8 2 3" xfId="39682"/>
    <cellStyle name="Percent 3 2 8 3" xfId="39683"/>
    <cellStyle name="Percent 3 2 8 4" xfId="39684"/>
    <cellStyle name="Percent 3 2 9" xfId="39685"/>
    <cellStyle name="Percent 3 2 9 2" xfId="39686"/>
    <cellStyle name="Percent 3 2 9 3" xfId="39687"/>
    <cellStyle name="Percent 3 3" xfId="39688"/>
    <cellStyle name="Percent 3 3 10" xfId="39689"/>
    <cellStyle name="Percent 3 3 10 2" xfId="39690"/>
    <cellStyle name="Percent 3 3 10 3" xfId="39691"/>
    <cellStyle name="Percent 3 3 11" xfId="40994"/>
    <cellStyle name="Percent 3 3 2" xfId="39692"/>
    <cellStyle name="Percent 3 3 2 10" xfId="40995"/>
    <cellStyle name="Percent 3 3 2 2" xfId="39693"/>
    <cellStyle name="Percent 3 3 2 2 2" xfId="39694"/>
    <cellStyle name="Percent 3 3 2 2 2 2" xfId="39695"/>
    <cellStyle name="Percent 3 3 2 2 2 2 2" xfId="39696"/>
    <cellStyle name="Percent 3 3 2 2 2 2 2 2" xfId="39697"/>
    <cellStyle name="Percent 3 3 2 2 2 2 2 3" xfId="39698"/>
    <cellStyle name="Percent 3 3 2 2 2 2 3" xfId="39699"/>
    <cellStyle name="Percent 3 3 2 2 2 2 4" xfId="39700"/>
    <cellStyle name="Percent 3 3 2 2 2 3" xfId="39701"/>
    <cellStyle name="Percent 3 3 2 2 2 3 2" xfId="39702"/>
    <cellStyle name="Percent 3 3 2 2 2 3 3" xfId="39703"/>
    <cellStyle name="Percent 3 3 2 2 2 4" xfId="39704"/>
    <cellStyle name="Percent 3 3 2 2 2 5" xfId="39705"/>
    <cellStyle name="Percent 3 3 2 2 3" xfId="39706"/>
    <cellStyle name="Percent 3 3 2 2 3 2" xfId="39707"/>
    <cellStyle name="Percent 3 3 2 2 3 2 2" xfId="39708"/>
    <cellStyle name="Percent 3 3 2 2 3 2 3" xfId="39709"/>
    <cellStyle name="Percent 3 3 2 2 3 3" xfId="39710"/>
    <cellStyle name="Percent 3 3 2 2 3 4" xfId="39711"/>
    <cellStyle name="Percent 3 3 2 2 4" xfId="39712"/>
    <cellStyle name="Percent 3 3 2 2 4 2" xfId="39713"/>
    <cellStyle name="Percent 3 3 2 2 4 3" xfId="39714"/>
    <cellStyle name="Percent 3 3 2 2 5" xfId="39715"/>
    <cellStyle name="Percent 3 3 2 2 5 2" xfId="39716"/>
    <cellStyle name="Percent 3 3 2 2 5 3" xfId="39717"/>
    <cellStyle name="Percent 3 3 2 2 6" xfId="39718"/>
    <cellStyle name="Percent 3 3 2 2 6 2" xfId="39719"/>
    <cellStyle name="Percent 3 3 2 2 6 3" xfId="39720"/>
    <cellStyle name="Percent 3 3 2 2 7" xfId="40996"/>
    <cellStyle name="Percent 3 3 2 3" xfId="39721"/>
    <cellStyle name="Percent 3 3 2 3 2" xfId="39722"/>
    <cellStyle name="Percent 3 3 2 3 2 2" xfId="39723"/>
    <cellStyle name="Percent 3 3 2 3 2 2 2" xfId="39724"/>
    <cellStyle name="Percent 3 3 2 3 2 2 2 2" xfId="39725"/>
    <cellStyle name="Percent 3 3 2 3 2 2 2 3" xfId="39726"/>
    <cellStyle name="Percent 3 3 2 3 2 2 3" xfId="39727"/>
    <cellStyle name="Percent 3 3 2 3 2 2 4" xfId="39728"/>
    <cellStyle name="Percent 3 3 2 3 2 3" xfId="39729"/>
    <cellStyle name="Percent 3 3 2 3 2 3 2" xfId="39730"/>
    <cellStyle name="Percent 3 3 2 3 2 3 3" xfId="39731"/>
    <cellStyle name="Percent 3 3 2 3 2 4" xfId="39732"/>
    <cellStyle name="Percent 3 3 2 3 2 5" xfId="39733"/>
    <cellStyle name="Percent 3 3 2 3 3" xfId="39734"/>
    <cellStyle name="Percent 3 3 2 3 3 2" xfId="39735"/>
    <cellStyle name="Percent 3 3 2 3 3 2 2" xfId="39736"/>
    <cellStyle name="Percent 3 3 2 3 3 2 3" xfId="39737"/>
    <cellStyle name="Percent 3 3 2 3 3 3" xfId="39738"/>
    <cellStyle name="Percent 3 3 2 3 3 4" xfId="39739"/>
    <cellStyle name="Percent 3 3 2 3 4" xfId="39740"/>
    <cellStyle name="Percent 3 3 2 3 4 2" xfId="39741"/>
    <cellStyle name="Percent 3 3 2 3 4 3" xfId="39742"/>
    <cellStyle name="Percent 3 3 2 3 5" xfId="39743"/>
    <cellStyle name="Percent 3 3 2 3 5 2" xfId="39744"/>
    <cellStyle name="Percent 3 3 2 3 5 3" xfId="39745"/>
    <cellStyle name="Percent 3 3 2 3 6" xfId="39746"/>
    <cellStyle name="Percent 3 3 2 3 6 2" xfId="39747"/>
    <cellStyle name="Percent 3 3 2 3 7" xfId="39748"/>
    <cellStyle name="Percent 3 3 2 4" xfId="39749"/>
    <cellStyle name="Percent 3 3 2 4 2" xfId="39750"/>
    <cellStyle name="Percent 3 3 2 4 2 2" xfId="39751"/>
    <cellStyle name="Percent 3 3 2 4 2 2 2" xfId="39752"/>
    <cellStyle name="Percent 3 3 2 4 2 2 2 2" xfId="39753"/>
    <cellStyle name="Percent 3 3 2 4 2 2 2 3" xfId="39754"/>
    <cellStyle name="Percent 3 3 2 4 2 2 3" xfId="39755"/>
    <cellStyle name="Percent 3 3 2 4 2 2 4" xfId="39756"/>
    <cellStyle name="Percent 3 3 2 4 2 3" xfId="39757"/>
    <cellStyle name="Percent 3 3 2 4 2 3 2" xfId="39758"/>
    <cellStyle name="Percent 3 3 2 4 2 3 3" xfId="39759"/>
    <cellStyle name="Percent 3 3 2 4 2 4" xfId="39760"/>
    <cellStyle name="Percent 3 3 2 4 2 5" xfId="39761"/>
    <cellStyle name="Percent 3 3 2 4 3" xfId="39762"/>
    <cellStyle name="Percent 3 3 2 4 3 2" xfId="39763"/>
    <cellStyle name="Percent 3 3 2 4 3 2 2" xfId="39764"/>
    <cellStyle name="Percent 3 3 2 4 3 2 3" xfId="39765"/>
    <cellStyle name="Percent 3 3 2 4 3 3" xfId="39766"/>
    <cellStyle name="Percent 3 3 2 4 3 4" xfId="39767"/>
    <cellStyle name="Percent 3 3 2 4 4" xfId="39768"/>
    <cellStyle name="Percent 3 3 2 4 4 2" xfId="39769"/>
    <cellStyle name="Percent 3 3 2 4 4 3" xfId="39770"/>
    <cellStyle name="Percent 3 3 2 4 5" xfId="39771"/>
    <cellStyle name="Percent 3 3 2 4 5 2" xfId="39772"/>
    <cellStyle name="Percent 3 3 2 4 5 3" xfId="39773"/>
    <cellStyle name="Percent 3 3 2 4 6" xfId="39774"/>
    <cellStyle name="Percent 3 3 2 4 6 2" xfId="39775"/>
    <cellStyle name="Percent 3 3 2 4 7" xfId="39776"/>
    <cellStyle name="Percent 3 3 2 5" xfId="39777"/>
    <cellStyle name="Percent 3 3 2 5 2" xfId="39778"/>
    <cellStyle name="Percent 3 3 2 5 2 2" xfId="39779"/>
    <cellStyle name="Percent 3 3 2 5 2 2 2" xfId="39780"/>
    <cellStyle name="Percent 3 3 2 5 2 2 3" xfId="39781"/>
    <cellStyle name="Percent 3 3 2 5 2 3" xfId="39782"/>
    <cellStyle name="Percent 3 3 2 5 2 4" xfId="39783"/>
    <cellStyle name="Percent 3 3 2 5 3" xfId="39784"/>
    <cellStyle name="Percent 3 3 2 5 3 2" xfId="39785"/>
    <cellStyle name="Percent 3 3 2 5 3 3" xfId="39786"/>
    <cellStyle name="Percent 3 3 2 5 4" xfId="39787"/>
    <cellStyle name="Percent 3 3 2 5 5" xfId="39788"/>
    <cellStyle name="Percent 3 3 2 6" xfId="39789"/>
    <cellStyle name="Percent 3 3 2 6 2" xfId="39790"/>
    <cellStyle name="Percent 3 3 2 6 2 2" xfId="39791"/>
    <cellStyle name="Percent 3 3 2 6 2 3" xfId="39792"/>
    <cellStyle name="Percent 3 3 2 6 3" xfId="39793"/>
    <cellStyle name="Percent 3 3 2 6 4" xfId="39794"/>
    <cellStyle name="Percent 3 3 2 7" xfId="39795"/>
    <cellStyle name="Percent 3 3 2 7 2" xfId="39796"/>
    <cellStyle name="Percent 3 3 2 7 3" xfId="39797"/>
    <cellStyle name="Percent 3 3 2 8" xfId="39798"/>
    <cellStyle name="Percent 3 3 2 8 2" xfId="39799"/>
    <cellStyle name="Percent 3 3 2 8 3" xfId="39800"/>
    <cellStyle name="Percent 3 3 2 9" xfId="39801"/>
    <cellStyle name="Percent 3 3 2 9 2" xfId="39802"/>
    <cellStyle name="Percent 3 3 2 9 3" xfId="39803"/>
    <cellStyle name="Percent 3 3 3" xfId="39804"/>
    <cellStyle name="Percent 3 3 3 2" xfId="39805"/>
    <cellStyle name="Percent 3 3 3 2 2" xfId="39806"/>
    <cellStyle name="Percent 3 3 3 2 2 2" xfId="39807"/>
    <cellStyle name="Percent 3 3 3 2 2 2 2" xfId="39808"/>
    <cellStyle name="Percent 3 3 3 2 2 2 3" xfId="39809"/>
    <cellStyle name="Percent 3 3 3 2 2 3" xfId="39810"/>
    <cellStyle name="Percent 3 3 3 2 2 4" xfId="39811"/>
    <cellStyle name="Percent 3 3 3 2 3" xfId="39812"/>
    <cellStyle name="Percent 3 3 3 2 3 2" xfId="39813"/>
    <cellStyle name="Percent 3 3 3 2 3 3" xfId="39814"/>
    <cellStyle name="Percent 3 3 3 2 4" xfId="39815"/>
    <cellStyle name="Percent 3 3 3 2 5" xfId="39816"/>
    <cellStyle name="Percent 3 3 3 3" xfId="39817"/>
    <cellStyle name="Percent 3 3 3 3 2" xfId="39818"/>
    <cellStyle name="Percent 3 3 3 3 2 2" xfId="39819"/>
    <cellStyle name="Percent 3 3 3 3 2 3" xfId="39820"/>
    <cellStyle name="Percent 3 3 3 3 3" xfId="39821"/>
    <cellStyle name="Percent 3 3 3 3 4" xfId="39822"/>
    <cellStyle name="Percent 3 3 3 4" xfId="39823"/>
    <cellStyle name="Percent 3 3 3 4 2" xfId="39824"/>
    <cellStyle name="Percent 3 3 3 4 3" xfId="39825"/>
    <cellStyle name="Percent 3 3 3 5" xfId="39826"/>
    <cellStyle name="Percent 3 3 3 5 2" xfId="39827"/>
    <cellStyle name="Percent 3 3 3 5 3" xfId="39828"/>
    <cellStyle name="Percent 3 3 3 6" xfId="39829"/>
    <cellStyle name="Percent 3 3 3 6 2" xfId="39830"/>
    <cellStyle name="Percent 3 3 3 6 3" xfId="39831"/>
    <cellStyle name="Percent 3 3 3 7" xfId="40997"/>
    <cellStyle name="Percent 3 3 4" xfId="39832"/>
    <cellStyle name="Percent 3 3 4 2" xfId="39833"/>
    <cellStyle name="Percent 3 3 4 2 2" xfId="39834"/>
    <cellStyle name="Percent 3 3 4 2 2 2" xfId="39835"/>
    <cellStyle name="Percent 3 3 4 2 2 2 2" xfId="39836"/>
    <cellStyle name="Percent 3 3 4 2 2 2 3" xfId="39837"/>
    <cellStyle name="Percent 3 3 4 2 2 3" xfId="39838"/>
    <cellStyle name="Percent 3 3 4 2 2 4" xfId="39839"/>
    <cellStyle name="Percent 3 3 4 2 3" xfId="39840"/>
    <cellStyle name="Percent 3 3 4 2 3 2" xfId="39841"/>
    <cellStyle name="Percent 3 3 4 2 3 3" xfId="39842"/>
    <cellStyle name="Percent 3 3 4 2 4" xfId="39843"/>
    <cellStyle name="Percent 3 3 4 2 5" xfId="39844"/>
    <cellStyle name="Percent 3 3 4 3" xfId="39845"/>
    <cellStyle name="Percent 3 3 4 3 2" xfId="39846"/>
    <cellStyle name="Percent 3 3 4 3 2 2" xfId="39847"/>
    <cellStyle name="Percent 3 3 4 3 2 3" xfId="39848"/>
    <cellStyle name="Percent 3 3 4 3 3" xfId="39849"/>
    <cellStyle name="Percent 3 3 4 3 4" xfId="39850"/>
    <cellStyle name="Percent 3 3 4 4" xfId="39851"/>
    <cellStyle name="Percent 3 3 4 4 2" xfId="39852"/>
    <cellStyle name="Percent 3 3 4 4 3" xfId="39853"/>
    <cellStyle name="Percent 3 3 4 5" xfId="39854"/>
    <cellStyle name="Percent 3 3 4 5 2" xfId="39855"/>
    <cellStyle name="Percent 3 3 4 5 3" xfId="39856"/>
    <cellStyle name="Percent 3 3 4 6" xfId="39857"/>
    <cellStyle name="Percent 3 3 4 6 2" xfId="39858"/>
    <cellStyle name="Percent 3 3 4 7" xfId="39859"/>
    <cellStyle name="Percent 3 3 5" xfId="39860"/>
    <cellStyle name="Percent 3 3 5 2" xfId="39861"/>
    <cellStyle name="Percent 3 3 5 2 2" xfId="39862"/>
    <cellStyle name="Percent 3 3 5 2 2 2" xfId="39863"/>
    <cellStyle name="Percent 3 3 5 2 2 2 2" xfId="39864"/>
    <cellStyle name="Percent 3 3 5 2 2 2 3" xfId="39865"/>
    <cellStyle name="Percent 3 3 5 2 2 3" xfId="39866"/>
    <cellStyle name="Percent 3 3 5 2 2 4" xfId="39867"/>
    <cellStyle name="Percent 3 3 5 2 3" xfId="39868"/>
    <cellStyle name="Percent 3 3 5 2 3 2" xfId="39869"/>
    <cellStyle name="Percent 3 3 5 2 3 3" xfId="39870"/>
    <cellStyle name="Percent 3 3 5 2 4" xfId="39871"/>
    <cellStyle name="Percent 3 3 5 2 5" xfId="39872"/>
    <cellStyle name="Percent 3 3 5 3" xfId="39873"/>
    <cellStyle name="Percent 3 3 5 3 2" xfId="39874"/>
    <cellStyle name="Percent 3 3 5 3 2 2" xfId="39875"/>
    <cellStyle name="Percent 3 3 5 3 2 3" xfId="39876"/>
    <cellStyle name="Percent 3 3 5 3 3" xfId="39877"/>
    <cellStyle name="Percent 3 3 5 3 4" xfId="39878"/>
    <cellStyle name="Percent 3 3 5 4" xfId="39879"/>
    <cellStyle name="Percent 3 3 5 4 2" xfId="39880"/>
    <cellStyle name="Percent 3 3 5 4 3" xfId="39881"/>
    <cellStyle name="Percent 3 3 5 5" xfId="39882"/>
    <cellStyle name="Percent 3 3 5 5 2" xfId="39883"/>
    <cellStyle name="Percent 3 3 5 5 3" xfId="39884"/>
    <cellStyle name="Percent 3 3 5 6" xfId="39885"/>
    <cellStyle name="Percent 3 3 5 6 2" xfId="39886"/>
    <cellStyle name="Percent 3 3 5 7" xfId="39887"/>
    <cellStyle name="Percent 3 3 6" xfId="39888"/>
    <cellStyle name="Percent 3 3 6 2" xfId="39889"/>
    <cellStyle name="Percent 3 3 6 2 2" xfId="39890"/>
    <cellStyle name="Percent 3 3 6 2 2 2" xfId="39891"/>
    <cellStyle name="Percent 3 3 6 2 2 3" xfId="39892"/>
    <cellStyle name="Percent 3 3 6 2 3" xfId="39893"/>
    <cellStyle name="Percent 3 3 6 2 4" xfId="39894"/>
    <cellStyle name="Percent 3 3 6 3" xfId="39895"/>
    <cellStyle name="Percent 3 3 6 3 2" xfId="39896"/>
    <cellStyle name="Percent 3 3 6 3 3" xfId="39897"/>
    <cellStyle name="Percent 3 3 6 4" xfId="39898"/>
    <cellStyle name="Percent 3 3 6 5" xfId="39899"/>
    <cellStyle name="Percent 3 3 7" xfId="39900"/>
    <cellStyle name="Percent 3 3 7 2" xfId="39901"/>
    <cellStyle name="Percent 3 3 7 2 2" xfId="39902"/>
    <cellStyle name="Percent 3 3 7 2 3" xfId="39903"/>
    <cellStyle name="Percent 3 3 7 3" xfId="39904"/>
    <cellStyle name="Percent 3 3 7 4" xfId="39905"/>
    <cellStyle name="Percent 3 3 8" xfId="39906"/>
    <cellStyle name="Percent 3 3 8 2" xfId="39907"/>
    <cellStyle name="Percent 3 3 8 3" xfId="39908"/>
    <cellStyle name="Percent 3 3 9" xfId="39909"/>
    <cellStyle name="Percent 3 3 9 2" xfId="39910"/>
    <cellStyle name="Percent 3 3 9 3" xfId="39911"/>
    <cellStyle name="Percent 3 4" xfId="39912"/>
    <cellStyle name="Percent 3 4 10" xfId="40998"/>
    <cellStyle name="Percent 3 4 2" xfId="39913"/>
    <cellStyle name="Percent 3 4 2 2" xfId="39914"/>
    <cellStyle name="Percent 3 4 2 2 2" xfId="39915"/>
    <cellStyle name="Percent 3 4 2 2 2 2" xfId="39916"/>
    <cellStyle name="Percent 3 4 2 2 2 2 2" xfId="39917"/>
    <cellStyle name="Percent 3 4 2 2 2 2 3" xfId="39918"/>
    <cellStyle name="Percent 3 4 2 2 2 3" xfId="39919"/>
    <cellStyle name="Percent 3 4 2 2 2 4" xfId="39920"/>
    <cellStyle name="Percent 3 4 2 2 3" xfId="39921"/>
    <cellStyle name="Percent 3 4 2 2 3 2" xfId="39922"/>
    <cellStyle name="Percent 3 4 2 2 3 3" xfId="39923"/>
    <cellStyle name="Percent 3 4 2 2 4" xfId="39924"/>
    <cellStyle name="Percent 3 4 2 2 5" xfId="39925"/>
    <cellStyle name="Percent 3 4 2 3" xfId="39926"/>
    <cellStyle name="Percent 3 4 2 3 2" xfId="39927"/>
    <cellStyle name="Percent 3 4 2 3 2 2" xfId="39928"/>
    <cellStyle name="Percent 3 4 2 3 2 3" xfId="39929"/>
    <cellStyle name="Percent 3 4 2 3 3" xfId="39930"/>
    <cellStyle name="Percent 3 4 2 3 4" xfId="39931"/>
    <cellStyle name="Percent 3 4 2 4" xfId="39932"/>
    <cellStyle name="Percent 3 4 2 4 2" xfId="39933"/>
    <cellStyle name="Percent 3 4 2 4 3" xfId="39934"/>
    <cellStyle name="Percent 3 4 2 5" xfId="39935"/>
    <cellStyle name="Percent 3 4 2 5 2" xfId="39936"/>
    <cellStyle name="Percent 3 4 2 5 3" xfId="39937"/>
    <cellStyle name="Percent 3 4 2 6" xfId="39938"/>
    <cellStyle name="Percent 3 4 2 6 2" xfId="39939"/>
    <cellStyle name="Percent 3 4 2 6 3" xfId="39940"/>
    <cellStyle name="Percent 3 4 2 7" xfId="40999"/>
    <cellStyle name="Percent 3 4 3" xfId="39941"/>
    <cellStyle name="Percent 3 4 3 2" xfId="39942"/>
    <cellStyle name="Percent 3 4 3 2 2" xfId="39943"/>
    <cellStyle name="Percent 3 4 3 2 2 2" xfId="39944"/>
    <cellStyle name="Percent 3 4 3 2 2 2 2" xfId="39945"/>
    <cellStyle name="Percent 3 4 3 2 2 2 3" xfId="39946"/>
    <cellStyle name="Percent 3 4 3 2 2 3" xfId="39947"/>
    <cellStyle name="Percent 3 4 3 2 2 4" xfId="39948"/>
    <cellStyle name="Percent 3 4 3 2 3" xfId="39949"/>
    <cellStyle name="Percent 3 4 3 2 3 2" xfId="39950"/>
    <cellStyle name="Percent 3 4 3 2 3 3" xfId="39951"/>
    <cellStyle name="Percent 3 4 3 2 4" xfId="39952"/>
    <cellStyle name="Percent 3 4 3 2 5" xfId="39953"/>
    <cellStyle name="Percent 3 4 3 3" xfId="39954"/>
    <cellStyle name="Percent 3 4 3 3 2" xfId="39955"/>
    <cellStyle name="Percent 3 4 3 3 2 2" xfId="39956"/>
    <cellStyle name="Percent 3 4 3 3 2 3" xfId="39957"/>
    <cellStyle name="Percent 3 4 3 3 3" xfId="39958"/>
    <cellStyle name="Percent 3 4 3 3 4" xfId="39959"/>
    <cellStyle name="Percent 3 4 3 4" xfId="39960"/>
    <cellStyle name="Percent 3 4 3 4 2" xfId="39961"/>
    <cellStyle name="Percent 3 4 3 4 3" xfId="39962"/>
    <cellStyle name="Percent 3 4 3 5" xfId="39963"/>
    <cellStyle name="Percent 3 4 3 5 2" xfId="39964"/>
    <cellStyle name="Percent 3 4 3 5 3" xfId="39965"/>
    <cellStyle name="Percent 3 4 3 6" xfId="39966"/>
    <cellStyle name="Percent 3 4 3 6 2" xfId="39967"/>
    <cellStyle name="Percent 3 4 3 7" xfId="39968"/>
    <cellStyle name="Percent 3 4 4" xfId="39969"/>
    <cellStyle name="Percent 3 4 4 2" xfId="39970"/>
    <cellStyle name="Percent 3 4 4 2 2" xfId="39971"/>
    <cellStyle name="Percent 3 4 4 2 2 2" xfId="39972"/>
    <cellStyle name="Percent 3 4 4 2 2 2 2" xfId="39973"/>
    <cellStyle name="Percent 3 4 4 2 2 2 3" xfId="39974"/>
    <cellStyle name="Percent 3 4 4 2 2 3" xfId="39975"/>
    <cellStyle name="Percent 3 4 4 2 2 4" xfId="39976"/>
    <cellStyle name="Percent 3 4 4 2 3" xfId="39977"/>
    <cellStyle name="Percent 3 4 4 2 3 2" xfId="39978"/>
    <cellStyle name="Percent 3 4 4 2 3 3" xfId="39979"/>
    <cellStyle name="Percent 3 4 4 2 4" xfId="39980"/>
    <cellStyle name="Percent 3 4 4 2 5" xfId="39981"/>
    <cellStyle name="Percent 3 4 4 3" xfId="39982"/>
    <cellStyle name="Percent 3 4 4 3 2" xfId="39983"/>
    <cellStyle name="Percent 3 4 4 3 2 2" xfId="39984"/>
    <cellStyle name="Percent 3 4 4 3 2 3" xfId="39985"/>
    <cellStyle name="Percent 3 4 4 3 3" xfId="39986"/>
    <cellStyle name="Percent 3 4 4 3 4" xfId="39987"/>
    <cellStyle name="Percent 3 4 4 4" xfId="39988"/>
    <cellStyle name="Percent 3 4 4 4 2" xfId="39989"/>
    <cellStyle name="Percent 3 4 4 4 3" xfId="39990"/>
    <cellStyle name="Percent 3 4 4 5" xfId="39991"/>
    <cellStyle name="Percent 3 4 4 5 2" xfId="39992"/>
    <cellStyle name="Percent 3 4 4 5 3" xfId="39993"/>
    <cellStyle name="Percent 3 4 4 6" xfId="39994"/>
    <cellStyle name="Percent 3 4 4 6 2" xfId="39995"/>
    <cellStyle name="Percent 3 4 4 7" xfId="39996"/>
    <cellStyle name="Percent 3 4 5" xfId="39997"/>
    <cellStyle name="Percent 3 4 5 2" xfId="39998"/>
    <cellStyle name="Percent 3 4 5 2 2" xfId="39999"/>
    <cellStyle name="Percent 3 4 5 2 2 2" xfId="40000"/>
    <cellStyle name="Percent 3 4 5 2 2 3" xfId="40001"/>
    <cellStyle name="Percent 3 4 5 2 3" xfId="40002"/>
    <cellStyle name="Percent 3 4 5 2 4" xfId="40003"/>
    <cellStyle name="Percent 3 4 5 3" xfId="40004"/>
    <cellStyle name="Percent 3 4 5 3 2" xfId="40005"/>
    <cellStyle name="Percent 3 4 5 3 3" xfId="40006"/>
    <cellStyle name="Percent 3 4 5 4" xfId="40007"/>
    <cellStyle name="Percent 3 4 5 5" xfId="40008"/>
    <cellStyle name="Percent 3 4 6" xfId="40009"/>
    <cellStyle name="Percent 3 4 6 2" xfId="40010"/>
    <cellStyle name="Percent 3 4 6 2 2" xfId="40011"/>
    <cellStyle name="Percent 3 4 6 2 3" xfId="40012"/>
    <cellStyle name="Percent 3 4 6 3" xfId="40013"/>
    <cellStyle name="Percent 3 4 6 4" xfId="40014"/>
    <cellStyle name="Percent 3 4 7" xfId="40015"/>
    <cellStyle name="Percent 3 4 7 2" xfId="40016"/>
    <cellStyle name="Percent 3 4 7 3" xfId="40017"/>
    <cellStyle name="Percent 3 4 8" xfId="40018"/>
    <cellStyle name="Percent 3 4 8 2" xfId="40019"/>
    <cellStyle name="Percent 3 4 8 3" xfId="40020"/>
    <cellStyle name="Percent 3 4 9" xfId="40021"/>
    <cellStyle name="Percent 3 4 9 2" xfId="40022"/>
    <cellStyle name="Percent 3 4 9 3" xfId="40023"/>
    <cellStyle name="Percent 3 5" xfId="40024"/>
    <cellStyle name="Percent 3 5 10" xfId="41000"/>
    <cellStyle name="Percent 3 5 2" xfId="40025"/>
    <cellStyle name="Percent 3 5 2 2" xfId="40026"/>
    <cellStyle name="Percent 3 5 2 2 2" xfId="40027"/>
    <cellStyle name="Percent 3 5 2 2 2 2" xfId="40028"/>
    <cellStyle name="Percent 3 5 2 2 2 2 2" xfId="40029"/>
    <cellStyle name="Percent 3 5 2 2 2 2 3" xfId="40030"/>
    <cellStyle name="Percent 3 5 2 2 2 3" xfId="40031"/>
    <cellStyle name="Percent 3 5 2 2 2 4" xfId="40032"/>
    <cellStyle name="Percent 3 5 2 2 3" xfId="40033"/>
    <cellStyle name="Percent 3 5 2 2 3 2" xfId="40034"/>
    <cellStyle name="Percent 3 5 2 2 3 3" xfId="40035"/>
    <cellStyle name="Percent 3 5 2 2 4" xfId="40036"/>
    <cellStyle name="Percent 3 5 2 2 5" xfId="40037"/>
    <cellStyle name="Percent 3 5 2 3" xfId="40038"/>
    <cellStyle name="Percent 3 5 2 3 2" xfId="40039"/>
    <cellStyle name="Percent 3 5 2 3 2 2" xfId="40040"/>
    <cellStyle name="Percent 3 5 2 3 2 3" xfId="40041"/>
    <cellStyle name="Percent 3 5 2 3 3" xfId="40042"/>
    <cellStyle name="Percent 3 5 2 3 4" xfId="40043"/>
    <cellStyle name="Percent 3 5 2 4" xfId="40044"/>
    <cellStyle name="Percent 3 5 2 4 2" xfId="40045"/>
    <cellStyle name="Percent 3 5 2 4 3" xfId="40046"/>
    <cellStyle name="Percent 3 5 2 5" xfId="40047"/>
    <cellStyle name="Percent 3 5 2 5 2" xfId="40048"/>
    <cellStyle name="Percent 3 5 2 5 3" xfId="40049"/>
    <cellStyle name="Percent 3 5 2 6" xfId="40050"/>
    <cellStyle name="Percent 3 5 2 6 2" xfId="40051"/>
    <cellStyle name="Percent 3 5 2 7" xfId="40052"/>
    <cellStyle name="Percent 3 5 3" xfId="40053"/>
    <cellStyle name="Percent 3 5 3 2" xfId="40054"/>
    <cellStyle name="Percent 3 5 3 2 2" xfId="40055"/>
    <cellStyle name="Percent 3 5 3 2 2 2" xfId="40056"/>
    <cellStyle name="Percent 3 5 3 2 2 2 2" xfId="40057"/>
    <cellStyle name="Percent 3 5 3 2 2 2 3" xfId="40058"/>
    <cellStyle name="Percent 3 5 3 2 2 3" xfId="40059"/>
    <cellStyle name="Percent 3 5 3 2 2 4" xfId="40060"/>
    <cellStyle name="Percent 3 5 3 2 3" xfId="40061"/>
    <cellStyle name="Percent 3 5 3 2 3 2" xfId="40062"/>
    <cellStyle name="Percent 3 5 3 2 3 3" xfId="40063"/>
    <cellStyle name="Percent 3 5 3 2 4" xfId="40064"/>
    <cellStyle name="Percent 3 5 3 2 5" xfId="40065"/>
    <cellStyle name="Percent 3 5 3 3" xfId="40066"/>
    <cellStyle name="Percent 3 5 3 3 2" xfId="40067"/>
    <cellStyle name="Percent 3 5 3 3 2 2" xfId="40068"/>
    <cellStyle name="Percent 3 5 3 3 2 3" xfId="40069"/>
    <cellStyle name="Percent 3 5 3 3 3" xfId="40070"/>
    <cellStyle name="Percent 3 5 3 3 4" xfId="40071"/>
    <cellStyle name="Percent 3 5 3 4" xfId="40072"/>
    <cellStyle name="Percent 3 5 3 4 2" xfId="40073"/>
    <cellStyle name="Percent 3 5 3 4 3" xfId="40074"/>
    <cellStyle name="Percent 3 5 3 5" xfId="40075"/>
    <cellStyle name="Percent 3 5 3 5 2" xfId="40076"/>
    <cellStyle name="Percent 3 5 3 5 3" xfId="40077"/>
    <cellStyle name="Percent 3 5 3 6" xfId="40078"/>
    <cellStyle name="Percent 3 5 3 6 2" xfId="40079"/>
    <cellStyle name="Percent 3 5 3 7" xfId="40080"/>
    <cellStyle name="Percent 3 5 4" xfId="40081"/>
    <cellStyle name="Percent 3 5 4 2" xfId="40082"/>
    <cellStyle name="Percent 3 5 4 2 2" xfId="40083"/>
    <cellStyle name="Percent 3 5 4 2 2 2" xfId="40084"/>
    <cellStyle name="Percent 3 5 4 2 2 2 2" xfId="40085"/>
    <cellStyle name="Percent 3 5 4 2 2 2 3" xfId="40086"/>
    <cellStyle name="Percent 3 5 4 2 2 3" xfId="40087"/>
    <cellStyle name="Percent 3 5 4 2 2 4" xfId="40088"/>
    <cellStyle name="Percent 3 5 4 2 3" xfId="40089"/>
    <cellStyle name="Percent 3 5 4 2 3 2" xfId="40090"/>
    <cellStyle name="Percent 3 5 4 2 3 3" xfId="40091"/>
    <cellStyle name="Percent 3 5 4 2 4" xfId="40092"/>
    <cellStyle name="Percent 3 5 4 2 5" xfId="40093"/>
    <cellStyle name="Percent 3 5 4 3" xfId="40094"/>
    <cellStyle name="Percent 3 5 4 3 2" xfId="40095"/>
    <cellStyle name="Percent 3 5 4 3 2 2" xfId="40096"/>
    <cellStyle name="Percent 3 5 4 3 2 3" xfId="40097"/>
    <cellStyle name="Percent 3 5 4 3 3" xfId="40098"/>
    <cellStyle name="Percent 3 5 4 3 4" xfId="40099"/>
    <cellStyle name="Percent 3 5 4 4" xfId="40100"/>
    <cellStyle name="Percent 3 5 4 4 2" xfId="40101"/>
    <cellStyle name="Percent 3 5 4 4 3" xfId="40102"/>
    <cellStyle name="Percent 3 5 4 5" xfId="40103"/>
    <cellStyle name="Percent 3 5 4 5 2" xfId="40104"/>
    <cellStyle name="Percent 3 5 4 5 3" xfId="40105"/>
    <cellStyle name="Percent 3 5 4 6" xfId="40106"/>
    <cellStyle name="Percent 3 5 4 6 2" xfId="40107"/>
    <cellStyle name="Percent 3 5 4 7" xfId="40108"/>
    <cellStyle name="Percent 3 5 5" xfId="40109"/>
    <cellStyle name="Percent 3 5 5 2" xfId="40110"/>
    <cellStyle name="Percent 3 5 5 2 2" xfId="40111"/>
    <cellStyle name="Percent 3 5 5 2 2 2" xfId="40112"/>
    <cellStyle name="Percent 3 5 5 2 2 3" xfId="40113"/>
    <cellStyle name="Percent 3 5 5 2 3" xfId="40114"/>
    <cellStyle name="Percent 3 5 5 2 4" xfId="40115"/>
    <cellStyle name="Percent 3 5 5 3" xfId="40116"/>
    <cellStyle name="Percent 3 5 5 3 2" xfId="40117"/>
    <cellStyle name="Percent 3 5 5 3 3" xfId="40118"/>
    <cellStyle name="Percent 3 5 5 4" xfId="40119"/>
    <cellStyle name="Percent 3 5 5 5" xfId="40120"/>
    <cellStyle name="Percent 3 5 6" xfId="40121"/>
    <cellStyle name="Percent 3 5 6 2" xfId="40122"/>
    <cellStyle name="Percent 3 5 6 2 2" xfId="40123"/>
    <cellStyle name="Percent 3 5 6 2 3" xfId="40124"/>
    <cellStyle name="Percent 3 5 6 3" xfId="40125"/>
    <cellStyle name="Percent 3 5 6 4" xfId="40126"/>
    <cellStyle name="Percent 3 5 7" xfId="40127"/>
    <cellStyle name="Percent 3 5 7 2" xfId="40128"/>
    <cellStyle name="Percent 3 5 7 3" xfId="40129"/>
    <cellStyle name="Percent 3 5 8" xfId="40130"/>
    <cellStyle name="Percent 3 5 8 2" xfId="40131"/>
    <cellStyle name="Percent 3 5 8 3" xfId="40132"/>
    <cellStyle name="Percent 3 5 9" xfId="40133"/>
    <cellStyle name="Percent 3 5 9 2" xfId="40134"/>
    <cellStyle name="Percent 3 5 9 3" xfId="40135"/>
    <cellStyle name="Percent 3 6" xfId="40136"/>
    <cellStyle name="Percent 3 6 2" xfId="40137"/>
    <cellStyle name="Percent 3 6 2 2" xfId="40138"/>
    <cellStyle name="Percent 3 6 2 2 2" xfId="40139"/>
    <cellStyle name="Percent 3 6 2 2 2 2" xfId="40140"/>
    <cellStyle name="Percent 3 6 2 2 2 3" xfId="40141"/>
    <cellStyle name="Percent 3 6 2 2 3" xfId="40142"/>
    <cellStyle name="Percent 3 6 2 2 4" xfId="40143"/>
    <cellStyle name="Percent 3 6 2 3" xfId="40144"/>
    <cellStyle name="Percent 3 6 2 3 2" xfId="40145"/>
    <cellStyle name="Percent 3 6 2 3 3" xfId="40146"/>
    <cellStyle name="Percent 3 6 2 4" xfId="40147"/>
    <cellStyle name="Percent 3 6 2 5" xfId="40148"/>
    <cellStyle name="Percent 3 6 3" xfId="40149"/>
    <cellStyle name="Percent 3 6 3 2" xfId="40150"/>
    <cellStyle name="Percent 3 6 3 2 2" xfId="40151"/>
    <cellStyle name="Percent 3 6 3 2 3" xfId="40152"/>
    <cellStyle name="Percent 3 6 3 3" xfId="40153"/>
    <cellStyle name="Percent 3 6 3 4" xfId="40154"/>
    <cellStyle name="Percent 3 6 4" xfId="40155"/>
    <cellStyle name="Percent 3 6 4 2" xfId="40156"/>
    <cellStyle name="Percent 3 6 4 3" xfId="40157"/>
    <cellStyle name="Percent 3 6 5" xfId="40158"/>
    <cellStyle name="Percent 3 6 5 2" xfId="40159"/>
    <cellStyle name="Percent 3 6 5 3" xfId="40160"/>
    <cellStyle name="Percent 3 6 6" xfId="40161"/>
    <cellStyle name="Percent 3 6 6 2" xfId="40162"/>
    <cellStyle name="Percent 3 6 6 3" xfId="40163"/>
    <cellStyle name="Percent 3 6 7" xfId="41001"/>
    <cellStyle name="Percent 3 7" xfId="40164"/>
    <cellStyle name="Percent 3 7 2" xfId="40165"/>
    <cellStyle name="Percent 3 7 2 2" xfId="40166"/>
    <cellStyle name="Percent 3 7 2 2 2" xfId="40167"/>
    <cellStyle name="Percent 3 7 2 2 2 2" xfId="40168"/>
    <cellStyle name="Percent 3 7 2 2 2 3" xfId="40169"/>
    <cellStyle name="Percent 3 7 2 2 3" xfId="40170"/>
    <cellStyle name="Percent 3 7 2 2 4" xfId="40171"/>
    <cellStyle name="Percent 3 7 2 3" xfId="40172"/>
    <cellStyle name="Percent 3 7 2 3 2" xfId="40173"/>
    <cellStyle name="Percent 3 7 2 3 3" xfId="40174"/>
    <cellStyle name="Percent 3 7 2 4" xfId="40175"/>
    <cellStyle name="Percent 3 7 2 5" xfId="40176"/>
    <cellStyle name="Percent 3 7 3" xfId="40177"/>
    <cellStyle name="Percent 3 7 3 2" xfId="40178"/>
    <cellStyle name="Percent 3 7 3 2 2" xfId="40179"/>
    <cellStyle name="Percent 3 7 3 2 3" xfId="40180"/>
    <cellStyle name="Percent 3 7 3 3" xfId="40181"/>
    <cellStyle name="Percent 3 7 3 4" xfId="40182"/>
    <cellStyle name="Percent 3 7 4" xfId="40183"/>
    <cellStyle name="Percent 3 7 4 2" xfId="40184"/>
    <cellStyle name="Percent 3 7 4 3" xfId="40185"/>
    <cellStyle name="Percent 3 7 5" xfId="40186"/>
    <cellStyle name="Percent 3 7 5 2" xfId="40187"/>
    <cellStyle name="Percent 3 7 5 3" xfId="40188"/>
    <cellStyle name="Percent 3 7 6" xfId="40189"/>
    <cellStyle name="Percent 3 7 6 2" xfId="40190"/>
    <cellStyle name="Percent 3 7 6 3" xfId="40191"/>
    <cellStyle name="Percent 3 7 7" xfId="41002"/>
    <cellStyle name="Percent 3 8" xfId="40192"/>
    <cellStyle name="Percent 3 8 2" xfId="40193"/>
    <cellStyle name="Percent 3 8 2 2" xfId="40194"/>
    <cellStyle name="Percent 3 8 2 2 2" xfId="40195"/>
    <cellStyle name="Percent 3 8 2 2 2 2" xfId="40196"/>
    <cellStyle name="Percent 3 8 2 2 2 3" xfId="40197"/>
    <cellStyle name="Percent 3 8 2 2 3" xfId="40198"/>
    <cellStyle name="Percent 3 8 2 2 4" xfId="40199"/>
    <cellStyle name="Percent 3 8 2 3" xfId="40200"/>
    <cellStyle name="Percent 3 8 2 3 2" xfId="40201"/>
    <cellStyle name="Percent 3 8 2 3 3" xfId="40202"/>
    <cellStyle name="Percent 3 8 2 4" xfId="40203"/>
    <cellStyle name="Percent 3 8 2 5" xfId="40204"/>
    <cellStyle name="Percent 3 8 3" xfId="40205"/>
    <cellStyle name="Percent 3 8 3 2" xfId="40206"/>
    <cellStyle name="Percent 3 8 3 2 2" xfId="40207"/>
    <cellStyle name="Percent 3 8 3 2 3" xfId="40208"/>
    <cellStyle name="Percent 3 8 3 3" xfId="40209"/>
    <cellStyle name="Percent 3 8 3 4" xfId="40210"/>
    <cellStyle name="Percent 3 8 4" xfId="40211"/>
    <cellStyle name="Percent 3 8 4 2" xfId="40212"/>
    <cellStyle name="Percent 3 8 4 3" xfId="40213"/>
    <cellStyle name="Percent 3 8 5" xfId="40214"/>
    <cellStyle name="Percent 3 8 5 2" xfId="40215"/>
    <cellStyle name="Percent 3 8 5 3" xfId="40216"/>
    <cellStyle name="Percent 3 8 6" xfId="40217"/>
    <cellStyle name="Percent 3 8 6 2" xfId="40218"/>
    <cellStyle name="Percent 3 8 7" xfId="40219"/>
    <cellStyle name="Percent 3 9" xfId="40220"/>
    <cellStyle name="Percent 3 9 2" xfId="40221"/>
    <cellStyle name="Percent 3 9 2 2" xfId="40222"/>
    <cellStyle name="Percent 3 9 2 2 2" xfId="40223"/>
    <cellStyle name="Percent 3 9 2 2 3" xfId="40224"/>
    <cellStyle name="Percent 3 9 2 3" xfId="40225"/>
    <cellStyle name="Percent 3 9 2 4" xfId="40226"/>
    <cellStyle name="Percent 3 9 3" xfId="40227"/>
    <cellStyle name="Percent 3 9 3 2" xfId="40228"/>
    <cellStyle name="Percent 3 9 3 3" xfId="40229"/>
    <cellStyle name="Percent 3 9 4" xfId="40230"/>
    <cellStyle name="Percent 3 9 4 2" xfId="40231"/>
    <cellStyle name="Percent 3 9 4 3" xfId="40232"/>
    <cellStyle name="Percent 3 9 5" xfId="40233"/>
    <cellStyle name="Percent 3 9 5 2" xfId="40234"/>
    <cellStyle name="Percent 3 9 6" xfId="40235"/>
    <cellStyle name="Percent 4" xfId="40236"/>
    <cellStyle name="Percent 5" xfId="40237"/>
    <cellStyle name="Percent 6" xfId="40238"/>
    <cellStyle name="Percent 7" xfId="41003"/>
    <cellStyle name="Title 2" xfId="40239"/>
    <cellStyle name="Title 3" xfId="41004"/>
    <cellStyle name="Total 2" xfId="40240"/>
    <cellStyle name="Total 3" xfId="41005"/>
    <cellStyle name="Warning Text 2" xfId="40241"/>
    <cellStyle name="Warning Text 3" xfId="41006"/>
  </cellStyles>
  <dxfs count="4">
    <dxf>
      <font>
        <b/>
        <i val="0"/>
        <color rgb="FFFF0000"/>
      </font>
      <fill>
        <patternFill patternType="solid">
          <bgColor theme="1"/>
        </patternFill>
      </fill>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bunge\My%20Documents\Downloads\CNAR-FY2014-2015%20Budget%20Ca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2016-17/FY16-17%20Budget%20Call/Budget%20Call%20Forms%20-%20returned%20by%20units/County%20and%20Statewide%20Programs/AVPP%20Vice%20Provost%20Cooperative%20Extension%20Budget%20Call%20Form%20FY%202016-17%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15-16/Distribution%20List%20%20Names%20and%20Titles%20for%20all%20FY15-16%20Budget%20Commun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rpose"/>
      <sheetName val="Timeline and Assumptions"/>
      <sheetName val="Objective Statement"/>
      <sheetName val="Permanent Budget"/>
      <sheetName val="Temporary Budget"/>
      <sheetName val="Schedule 2"/>
      <sheetName val="Salaries"/>
    </sheetNames>
    <sheetDataSet>
      <sheetData sheetId="0" refreshError="1"/>
      <sheetData sheetId="1" refreshError="1"/>
      <sheetData sheetId="2" refreshError="1"/>
      <sheetData sheetId="3">
        <row r="8">
          <cell r="C8">
            <v>15.5</v>
          </cell>
        </row>
        <row r="62">
          <cell r="C62">
            <v>0</v>
          </cell>
          <cell r="D62">
            <v>0</v>
          </cell>
          <cell r="F62">
            <v>0</v>
          </cell>
          <cell r="G62">
            <v>0</v>
          </cell>
          <cell r="I62">
            <v>0</v>
          </cell>
          <cell r="J62">
            <v>0</v>
          </cell>
          <cell r="L62">
            <v>0</v>
          </cell>
          <cell r="M62">
            <v>0</v>
          </cell>
        </row>
        <row r="63">
          <cell r="C63">
            <v>15.5</v>
          </cell>
          <cell r="D63">
            <v>1955535</v>
          </cell>
          <cell r="F63">
            <v>15.5</v>
          </cell>
          <cell r="G63">
            <v>2014201.05</v>
          </cell>
          <cell r="I63">
            <v>15.5</v>
          </cell>
          <cell r="J63">
            <v>2074627.0815000001</v>
          </cell>
          <cell r="L63">
            <v>15.5</v>
          </cell>
          <cell r="M63">
            <v>2136865.8939450001</v>
          </cell>
        </row>
        <row r="121">
          <cell r="D121">
            <v>0</v>
          </cell>
          <cell r="G121">
            <v>0</v>
          </cell>
          <cell r="J121">
            <v>0</v>
          </cell>
          <cell r="M121">
            <v>0</v>
          </cell>
        </row>
        <row r="129">
          <cell r="D129">
            <v>0</v>
          </cell>
          <cell r="G129">
            <v>0</v>
          </cell>
          <cell r="J129">
            <v>0</v>
          </cell>
          <cell r="M129">
            <v>0</v>
          </cell>
        </row>
        <row r="156">
          <cell r="D156">
            <v>808936</v>
          </cell>
          <cell r="G156">
            <v>808936</v>
          </cell>
          <cell r="J156">
            <v>808936</v>
          </cell>
          <cell r="M156">
            <v>808936</v>
          </cell>
        </row>
        <row r="177">
          <cell r="D177">
            <v>4000</v>
          </cell>
          <cell r="G177">
            <v>4000</v>
          </cell>
          <cell r="J177">
            <v>4000</v>
          </cell>
          <cell r="M177">
            <v>4000</v>
          </cell>
        </row>
        <row r="194">
          <cell r="D194">
            <v>46000</v>
          </cell>
          <cell r="G194">
            <v>46000</v>
          </cell>
          <cell r="J194">
            <v>46000</v>
          </cell>
          <cell r="M194">
            <v>46000</v>
          </cell>
        </row>
      </sheetData>
      <sheetData sheetId="4" refreshError="1"/>
      <sheetData sheetId="5" refreshError="1"/>
      <sheetData sheetId="6">
        <row r="3">
          <cell r="E3">
            <v>15.5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ctive Statement"/>
      <sheetName val="Permanent Budget"/>
      <sheetName val="Temporary Budget"/>
      <sheetName val="Schedule 2"/>
      <sheetName val="Salaries"/>
      <sheetName val="Staffing1"/>
      <sheetName val="Staffing2"/>
      <sheetName val="Sheet2"/>
    </sheetNames>
    <sheetDataSet>
      <sheetData sheetId="0"/>
      <sheetData sheetId="1"/>
      <sheetData sheetId="2">
        <row r="14">
          <cell r="D14">
            <v>0</v>
          </cell>
          <cell r="O14">
            <v>0</v>
          </cell>
          <cell r="P14">
            <v>0</v>
          </cell>
        </row>
        <row r="58">
          <cell r="J58">
            <v>0</v>
          </cell>
          <cell r="M58">
            <v>0</v>
          </cell>
          <cell r="P58">
            <v>0</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 and Email"/>
      <sheetName val="Name Lookup"/>
    </sheetNames>
    <sheetDataSet>
      <sheetData sheetId="0"/>
      <sheetData sheetId="1">
        <row r="2">
          <cell r="A2" t="str">
            <v>ACNL</v>
          </cell>
          <cell r="B2" t="str">
            <v xml:space="preserve">Assembly Council </v>
          </cell>
        </row>
        <row r="3">
          <cell r="A3" t="str">
            <v>AFIS</v>
          </cell>
          <cell r="B3" t="str">
            <v>Financial Services</v>
          </cell>
        </row>
        <row r="4">
          <cell r="A4" t="str">
            <v>AICP</v>
          </cell>
          <cell r="B4" t="str">
            <v>Agricultural Issues Center Program</v>
          </cell>
        </row>
        <row r="5">
          <cell r="A5" t="str">
            <v>APBO</v>
          </cell>
          <cell r="B5" t="str">
            <v>Associate Vice President - Business Operations</v>
          </cell>
        </row>
        <row r="6">
          <cell r="A6" t="str">
            <v>APRS</v>
          </cell>
          <cell r="B6" t="str">
            <v>Academic Personnel Office</v>
          </cell>
        </row>
        <row r="7">
          <cell r="A7" t="str">
            <v>APSI</v>
          </cell>
          <cell r="B7" t="str">
            <v>Associate Vice President</v>
          </cell>
        </row>
        <row r="8">
          <cell r="A8" t="str">
            <v>AVPP</v>
          </cell>
          <cell r="B8" t="str">
            <v>Vice Provost Cooperative Extension</v>
          </cell>
        </row>
        <row r="9">
          <cell r="A9" t="str">
            <v>BOCK</v>
          </cell>
          <cell r="B9" t="str">
            <v>Business Operations Center</v>
          </cell>
        </row>
        <row r="10">
          <cell r="A10" t="str">
            <v>BUDG</v>
          </cell>
          <cell r="B10" t="str">
            <v>Resource Planning and Management</v>
          </cell>
        </row>
        <row r="11">
          <cell r="A11" t="str">
            <v>CAES</v>
          </cell>
          <cell r="B11" t="str">
            <v>College of Agricultural and Environmental Sciences</v>
          </cell>
        </row>
        <row r="12">
          <cell r="A12" t="str">
            <v>CNAR</v>
          </cell>
          <cell r="B12" t="str">
            <v>College of Natural Resources</v>
          </cell>
        </row>
        <row r="13">
          <cell r="A13" t="str">
            <v>CNAS</v>
          </cell>
          <cell r="B13" t="str">
            <v>College of Natural and Agricultural Sciences</v>
          </cell>
        </row>
        <row r="14">
          <cell r="A14" t="str">
            <v>CNGO</v>
          </cell>
          <cell r="B14" t="str">
            <v>Contracts and Grants Office</v>
          </cell>
        </row>
        <row r="15">
          <cell r="A15" t="str">
            <v>COMP</v>
          </cell>
          <cell r="B15" t="str">
            <v>Computer Services</v>
          </cell>
        </row>
        <row r="16">
          <cell r="A16" t="str">
            <v>CS-A</v>
          </cell>
          <cell r="B16" t="str">
            <v>CSIT - Administration</v>
          </cell>
        </row>
        <row r="17">
          <cell r="A17" t="str">
            <v>CS-I</v>
          </cell>
          <cell r="B17" t="str">
            <v>CSIT - IT Infrastructure</v>
          </cell>
        </row>
        <row r="18">
          <cell r="A18" t="str">
            <v>CS-P</v>
          </cell>
          <cell r="B18" t="str">
            <v>CSIT - Publication Production</v>
          </cell>
        </row>
        <row r="19">
          <cell r="A19" t="str">
            <v>CS-S</v>
          </cell>
          <cell r="B19" t="str">
            <v>CSIT - Strategic Communications</v>
          </cell>
        </row>
        <row r="20">
          <cell r="A20" t="str">
            <v>CS-W</v>
          </cell>
          <cell r="B20" t="str">
            <v>CSIT - Web Development</v>
          </cell>
        </row>
        <row r="21">
          <cell r="A21" t="str">
            <v>CTAD</v>
          </cell>
          <cell r="B21" t="str">
            <v>County Based Programs</v>
          </cell>
        </row>
        <row r="22">
          <cell r="A22" t="str">
            <v>CWRI</v>
          </cell>
          <cell r="B22" t="str">
            <v>California Water Resources Research Institute</v>
          </cell>
        </row>
        <row r="23">
          <cell r="A23" t="str">
            <v>DEVL</v>
          </cell>
          <cell r="B23" t="str">
            <v>Development Services</v>
          </cell>
        </row>
        <row r="24">
          <cell r="A24" t="str">
            <v>EHSO</v>
          </cell>
          <cell r="B24" t="str">
            <v>Environmental Health and Safety</v>
          </cell>
        </row>
        <row r="25">
          <cell r="A25" t="str">
            <v>ELKS</v>
          </cell>
          <cell r="B25" t="str">
            <v>Elkus Ranch</v>
          </cell>
        </row>
        <row r="26">
          <cell r="A26" t="str">
            <v>FACL</v>
          </cell>
          <cell r="B26" t="str">
            <v>Facilities Planning and Management</v>
          </cell>
        </row>
        <row r="27">
          <cell r="A27" t="str">
            <v>IGIS</v>
          </cell>
          <cell r="B27" t="str">
            <v>Informatics and Geographic Information Systems</v>
          </cell>
        </row>
        <row r="28">
          <cell r="A28" t="str">
            <v>IOVP</v>
          </cell>
          <cell r="B28" t="str">
            <v>Immediate Office of the Vice President</v>
          </cell>
        </row>
        <row r="29">
          <cell r="A29" t="str">
            <v>IPMP</v>
          </cell>
          <cell r="B29" t="str">
            <v>Integrated Pest Management Program</v>
          </cell>
        </row>
        <row r="30">
          <cell r="A30" t="str">
            <v>MG</v>
          </cell>
          <cell r="B30" t="str">
            <v>Master Gardener Program</v>
          </cell>
        </row>
        <row r="31">
          <cell r="A31" t="str">
            <v>NPI</v>
          </cell>
          <cell r="B31" t="str">
            <v>Nutrition Policy Institute</v>
          </cell>
        </row>
        <row r="32">
          <cell r="A32" t="str">
            <v>OCBS</v>
          </cell>
          <cell r="B32" t="str">
            <v>Controller and Business Services</v>
          </cell>
        </row>
        <row r="33">
          <cell r="A33" t="str">
            <v>OPPE</v>
          </cell>
          <cell r="B33" t="str">
            <v>Program Planning and Evaluation</v>
          </cell>
        </row>
        <row r="34">
          <cell r="A34" t="str">
            <v>PROV</v>
          </cell>
          <cell r="B34" t="str">
            <v>Provisions</v>
          </cell>
        </row>
        <row r="35">
          <cell r="A35" t="str">
            <v>PSUD</v>
          </cell>
          <cell r="B35" t="str">
            <v>Program Support Unit</v>
          </cell>
        </row>
        <row r="36">
          <cell r="A36" t="str">
            <v>RECS</v>
          </cell>
          <cell r="B36" t="str">
            <v>Research and Extension Centers</v>
          </cell>
        </row>
        <row r="37">
          <cell r="A37" t="str">
            <v>SARP</v>
          </cell>
          <cell r="B37" t="str">
            <v>Sustainable Agriculture Research and Education Program</v>
          </cell>
        </row>
        <row r="38">
          <cell r="A38" t="str">
            <v>SI</v>
          </cell>
          <cell r="B38" t="str">
            <v>Strategic Initiatives</v>
          </cell>
        </row>
        <row r="39">
          <cell r="A39" t="str">
            <v>SI: EIPD</v>
          </cell>
          <cell r="B39" t="str">
            <v>Strategic Initiative: Endemic and Invasive Pests and Diseases</v>
          </cell>
        </row>
        <row r="40">
          <cell r="A40" t="str">
            <v>SI: HFC</v>
          </cell>
          <cell r="B40" t="str">
            <v>Strategic Initiative: Healthy Families and Communities</v>
          </cell>
        </row>
        <row r="41">
          <cell r="A41" t="str">
            <v>SI: SFS</v>
          </cell>
          <cell r="B41" t="str">
            <v>Strategic Initiative: Sustainable Food Systems</v>
          </cell>
        </row>
        <row r="42">
          <cell r="A42" t="str">
            <v>SI: SNE</v>
          </cell>
          <cell r="B42" t="str">
            <v>Strategic Initiative: Sustainable Natural Ecosystem</v>
          </cell>
        </row>
        <row r="43">
          <cell r="A43" t="str">
            <v>SI: WI</v>
          </cell>
          <cell r="B43" t="str">
            <v>Strategic Initiative: Water Initiative</v>
          </cell>
        </row>
        <row r="44">
          <cell r="A44" t="str">
            <v>SPRS</v>
          </cell>
          <cell r="B44" t="str">
            <v>Staff Personnel Office</v>
          </cell>
        </row>
        <row r="45">
          <cell r="A45" t="str">
            <v>SWMG</v>
          </cell>
          <cell r="B45" t="str">
            <v>Master Gardener Program</v>
          </cell>
        </row>
        <row r="46">
          <cell r="A46" t="str">
            <v>SWMP</v>
          </cell>
          <cell r="B46" t="str">
            <v>Master Food Preserver Program</v>
          </cell>
        </row>
        <row r="47">
          <cell r="A47" t="str">
            <v>SWNP</v>
          </cell>
          <cell r="B47" t="str">
            <v>Naturalist Program</v>
          </cell>
        </row>
        <row r="48">
          <cell r="A48" t="str">
            <v>SWYF</v>
          </cell>
          <cell r="B48" t="str">
            <v>Youth and Family Communities</v>
          </cell>
        </row>
        <row r="49">
          <cell r="A49" t="str">
            <v>TC</v>
          </cell>
          <cell r="B49" t="str">
            <v>Training Coordination Advisory Committee</v>
          </cell>
        </row>
        <row r="50">
          <cell r="A50" t="str">
            <v>VETM</v>
          </cell>
          <cell r="B50" t="str">
            <v>School of Veterinary Medicine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64"/>
  <sheetViews>
    <sheetView tabSelected="1" topLeftCell="A22" zoomScaleNormal="100" workbookViewId="0">
      <selection activeCell="D52" sqref="D52"/>
    </sheetView>
  </sheetViews>
  <sheetFormatPr defaultColWidth="8.85546875" defaultRowHeight="12.75"/>
  <cols>
    <col min="1" max="1" width="30.85546875" style="78" customWidth="1"/>
    <col min="2" max="2" width="12.7109375" style="78" customWidth="1"/>
    <col min="3" max="3" width="0.42578125" style="78" customWidth="1"/>
    <col min="4" max="4" width="8.140625" style="78" bestFit="1" customWidth="1"/>
    <col min="5" max="5" width="10.7109375" style="78" customWidth="1"/>
    <col min="6" max="6" width="0.42578125" style="78" customWidth="1"/>
    <col min="7" max="7" width="5.7109375" style="78" customWidth="1"/>
    <col min="8" max="8" width="10.7109375" style="78" customWidth="1"/>
    <col min="9" max="9" width="0.42578125" style="78" customWidth="1"/>
    <col min="10" max="10" width="5.7109375" style="78" customWidth="1"/>
    <col min="11" max="11" width="10.7109375" style="62" customWidth="1"/>
    <col min="12" max="12" width="0.42578125" style="62" customWidth="1"/>
    <col min="13" max="13" width="5.7109375" style="78" customWidth="1"/>
    <col min="14" max="14" width="10.7109375" style="78" customWidth="1"/>
    <col min="15" max="16384" width="8.85546875" style="78"/>
  </cols>
  <sheetData>
    <row r="1" spans="1:16" ht="21">
      <c r="A1" s="204" t="s">
        <v>157</v>
      </c>
      <c r="B1" s="204"/>
      <c r="C1" s="204"/>
      <c r="D1" s="204"/>
      <c r="E1" s="204"/>
      <c r="F1" s="204"/>
      <c r="G1" s="204"/>
      <c r="H1" s="204"/>
      <c r="I1" s="204"/>
      <c r="J1" s="204"/>
      <c r="K1" s="204"/>
      <c r="L1" s="204"/>
      <c r="M1" s="204"/>
      <c r="N1" s="204"/>
      <c r="O1" s="204"/>
      <c r="P1" s="204"/>
    </row>
    <row r="2" spans="1:16">
      <c r="A2" s="205" t="s">
        <v>158</v>
      </c>
      <c r="B2" s="205"/>
      <c r="C2" s="205"/>
      <c r="D2" s="205"/>
      <c r="E2" s="205"/>
      <c r="F2" s="205"/>
      <c r="G2" s="205"/>
      <c r="H2" s="205"/>
      <c r="I2" s="205"/>
      <c r="J2" s="205"/>
      <c r="K2" s="205"/>
      <c r="L2" s="205"/>
      <c r="M2" s="205"/>
      <c r="N2" s="205"/>
      <c r="O2" s="205"/>
      <c r="P2" s="205"/>
    </row>
    <row r="3" spans="1:16">
      <c r="A3" s="203"/>
      <c r="B3" s="203"/>
      <c r="C3" s="203"/>
      <c r="D3" s="203"/>
      <c r="E3" s="203"/>
      <c r="F3" s="203"/>
      <c r="G3" s="203"/>
      <c r="H3" s="203"/>
      <c r="I3" s="203"/>
      <c r="J3" s="203"/>
      <c r="K3" s="203"/>
      <c r="L3" s="203"/>
      <c r="M3" s="203"/>
      <c r="N3" s="203"/>
      <c r="O3" s="203"/>
      <c r="P3" s="203"/>
    </row>
    <row r="4" spans="1:16" ht="18" customHeight="1">
      <c r="A4" s="90" t="s">
        <v>0</v>
      </c>
      <c r="B4" s="219"/>
      <c r="C4" s="219"/>
      <c r="D4" s="219"/>
      <c r="E4" s="77" t="s">
        <v>1</v>
      </c>
      <c r="H4" s="212"/>
      <c r="I4" s="213"/>
      <c r="J4" s="213"/>
      <c r="K4" s="213"/>
      <c r="L4" s="213"/>
      <c r="M4" s="213"/>
      <c r="N4" s="213"/>
      <c r="O4" s="213"/>
    </row>
    <row r="5" spans="1:16">
      <c r="J5" s="91"/>
    </row>
    <row r="6" spans="1:16" ht="15.75">
      <c r="A6" s="90" t="s">
        <v>2</v>
      </c>
      <c r="B6" s="220" t="s">
        <v>154</v>
      </c>
      <c r="C6" s="220"/>
      <c r="D6" s="220"/>
      <c r="E6" s="220"/>
      <c r="F6" s="92"/>
      <c r="G6" s="202" t="str">
        <f>IF(B6="(blank)","",VLOOKUP(B6,'Tables '!B4:D45,2,TRUE))</f>
        <v/>
      </c>
      <c r="H6" s="93" t="str">
        <f>IF(B6="(blank)","",VLOOKUP($B$6,'Tables '!B4:D45,3))</f>
        <v/>
      </c>
      <c r="I6" s="92"/>
    </row>
    <row r="7" spans="1:16">
      <c r="A7" s="90"/>
      <c r="B7" s="94"/>
      <c r="H7" s="95"/>
      <c r="I7" s="95"/>
      <c r="J7" s="91"/>
    </row>
    <row r="8" spans="1:16" ht="13.15" customHeight="1" thickBot="1">
      <c r="A8" s="90" t="s">
        <v>3</v>
      </c>
      <c r="B8" s="221"/>
      <c r="C8" s="221"/>
      <c r="D8" s="221"/>
      <c r="E8" s="221"/>
      <c r="G8" s="96" t="s">
        <v>5</v>
      </c>
      <c r="K8" s="187" t="s">
        <v>6</v>
      </c>
      <c r="L8" s="190"/>
      <c r="M8" s="190"/>
      <c r="N8" s="190"/>
    </row>
    <row r="9" spans="1:16">
      <c r="B9" s="115" t="s">
        <v>7</v>
      </c>
      <c r="C9" s="194"/>
      <c r="D9" s="194"/>
      <c r="E9" s="115" t="s">
        <v>8</v>
      </c>
      <c r="K9" s="191" t="s">
        <v>155</v>
      </c>
      <c r="N9" s="225"/>
      <c r="O9" s="225"/>
      <c r="P9" s="225"/>
    </row>
    <row r="10" spans="1:16" ht="13.5" thickBot="1">
      <c r="A10" s="90"/>
      <c r="B10" s="195"/>
      <c r="D10" s="90"/>
      <c r="E10" s="195"/>
      <c r="G10" s="77" t="s">
        <v>5</v>
      </c>
      <c r="K10" s="198" t="s">
        <v>156</v>
      </c>
      <c r="N10" s="196"/>
      <c r="O10" s="192"/>
      <c r="P10" s="192"/>
    </row>
    <row r="11" spans="1:16">
      <c r="E11" s="62"/>
      <c r="F11" s="62"/>
      <c r="G11" s="62"/>
      <c r="H11" s="62"/>
      <c r="I11" s="62"/>
      <c r="J11" s="62"/>
    </row>
    <row r="12" spans="1:16" ht="49.9" customHeight="1">
      <c r="A12" s="186" t="s">
        <v>11</v>
      </c>
      <c r="B12" s="222"/>
      <c r="C12" s="222"/>
      <c r="D12" s="222"/>
      <c r="E12" s="222"/>
      <c r="F12" s="222"/>
      <c r="G12" s="222"/>
      <c r="H12" s="222"/>
      <c r="I12" s="222"/>
      <c r="J12" s="222"/>
      <c r="K12" s="222"/>
      <c r="L12" s="222"/>
      <c r="M12" s="222"/>
      <c r="N12" s="222"/>
      <c r="O12" s="222"/>
      <c r="P12" s="222"/>
    </row>
    <row r="13" spans="1:16" s="62" customFormat="1">
      <c r="A13" s="97"/>
      <c r="B13" s="75"/>
      <c r="C13" s="75"/>
      <c r="D13" s="75"/>
      <c r="E13" s="75"/>
      <c r="F13" s="75"/>
      <c r="G13" s="75"/>
      <c r="H13" s="75"/>
      <c r="I13" s="75"/>
      <c r="J13" s="75"/>
      <c r="K13" s="63"/>
    </row>
    <row r="14" spans="1:16" ht="72.75" customHeight="1">
      <c r="A14" s="186" t="s">
        <v>12</v>
      </c>
      <c r="B14" s="223"/>
      <c r="C14" s="223"/>
      <c r="D14" s="223"/>
      <c r="E14" s="223"/>
      <c r="F14" s="223"/>
      <c r="G14" s="223"/>
      <c r="H14" s="223"/>
      <c r="I14" s="223"/>
      <c r="J14" s="223"/>
      <c r="K14" s="223"/>
      <c r="L14" s="223"/>
      <c r="M14" s="223"/>
      <c r="N14" s="223"/>
      <c r="O14" s="223"/>
      <c r="P14" s="223"/>
    </row>
    <row r="15" spans="1:16">
      <c r="A15" s="79"/>
    </row>
    <row r="16" spans="1:16" ht="49.9" customHeight="1">
      <c r="A16" s="186" t="s">
        <v>13</v>
      </c>
      <c r="B16" s="224"/>
      <c r="C16" s="222"/>
      <c r="D16" s="222"/>
      <c r="E16" s="222"/>
      <c r="F16" s="222"/>
      <c r="G16" s="222"/>
      <c r="H16" s="222"/>
      <c r="I16" s="222"/>
      <c r="J16" s="222"/>
      <c r="K16" s="222"/>
      <c r="L16" s="222"/>
      <c r="M16" s="222"/>
      <c r="N16" s="222"/>
      <c r="O16" s="222"/>
      <c r="P16" s="222"/>
    </row>
    <row r="18" spans="1:17" ht="49.9" customHeight="1">
      <c r="A18" s="186" t="s">
        <v>14</v>
      </c>
      <c r="B18" s="222"/>
      <c r="C18" s="222"/>
      <c r="D18" s="222"/>
      <c r="E18" s="222"/>
      <c r="F18" s="222"/>
      <c r="G18" s="222"/>
      <c r="H18" s="222"/>
      <c r="I18" s="222"/>
      <c r="J18" s="222"/>
      <c r="K18" s="222"/>
      <c r="L18" s="222"/>
      <c r="M18" s="222"/>
      <c r="N18" s="222"/>
      <c r="O18" s="222"/>
      <c r="P18" s="222"/>
    </row>
    <row r="19" spans="1:17" s="62" customFormat="1">
      <c r="A19" s="97"/>
      <c r="B19" s="75"/>
      <c r="C19" s="75"/>
      <c r="D19" s="75"/>
      <c r="E19" s="75"/>
      <c r="F19" s="75"/>
      <c r="G19" s="75"/>
      <c r="H19" s="75"/>
      <c r="I19" s="75"/>
      <c r="J19" s="75"/>
      <c r="K19" s="75"/>
      <c r="L19" s="75"/>
      <c r="M19" s="75"/>
      <c r="N19" s="75"/>
    </row>
    <row r="21" spans="1:17" s="98" customFormat="1" ht="15.75" customHeight="1" thickBot="1">
      <c r="A21" s="126" t="s">
        <v>15</v>
      </c>
      <c r="B21" s="226" t="str">
        <f>IF(B8="","(blank)",B8)</f>
        <v>(blank)</v>
      </c>
      <c r="C21" s="226"/>
      <c r="D21" s="226"/>
      <c r="E21" s="226"/>
      <c r="F21" s="226"/>
      <c r="G21" s="226"/>
      <c r="H21" s="226"/>
      <c r="I21" s="226"/>
      <c r="J21" s="226"/>
      <c r="K21" s="226"/>
      <c r="L21" s="226"/>
      <c r="M21" s="226"/>
      <c r="N21" s="226"/>
    </row>
    <row r="22" spans="1:17" s="98" customFormat="1" ht="15.75" customHeight="1">
      <c r="A22" s="117"/>
      <c r="B22" s="227" t="s">
        <v>16</v>
      </c>
      <c r="C22" s="127"/>
      <c r="D22" s="208">
        <f>B10</f>
        <v>0</v>
      </c>
      <c r="E22" s="209"/>
      <c r="F22" s="128"/>
      <c r="G22" s="208" t="s">
        <v>17</v>
      </c>
      <c r="H22" s="209"/>
      <c r="I22" s="129"/>
      <c r="J22" s="208" t="s">
        <v>18</v>
      </c>
      <c r="K22" s="209"/>
      <c r="L22" s="128"/>
      <c r="M22" s="208" t="s">
        <v>19</v>
      </c>
      <c r="N22" s="209"/>
    </row>
    <row r="23" spans="1:17" s="28" customFormat="1" ht="15.75" customHeight="1" thickBot="1">
      <c r="A23" s="99"/>
      <c r="B23" s="228"/>
      <c r="C23" s="130"/>
      <c r="D23" s="131" t="s">
        <v>20</v>
      </c>
      <c r="E23" s="132" t="s">
        <v>21</v>
      </c>
      <c r="F23" s="130"/>
      <c r="G23" s="131" t="s">
        <v>20</v>
      </c>
      <c r="H23" s="132" t="s">
        <v>21</v>
      </c>
      <c r="I23" s="130"/>
      <c r="J23" s="131" t="s">
        <v>20</v>
      </c>
      <c r="K23" s="132" t="s">
        <v>21</v>
      </c>
      <c r="L23" s="130"/>
      <c r="M23" s="131" t="s">
        <v>20</v>
      </c>
      <c r="N23" s="132" t="s">
        <v>21</v>
      </c>
    </row>
    <row r="24" spans="1:17" s="100" customFormat="1" ht="15.75" customHeight="1">
      <c r="A24" s="133" t="s">
        <v>22</v>
      </c>
      <c r="B24" s="34"/>
      <c r="C24" s="32"/>
      <c r="D24" s="120"/>
      <c r="E24" s="119"/>
      <c r="F24" s="33"/>
      <c r="G24" s="118"/>
      <c r="H24" s="119"/>
      <c r="I24" s="35"/>
      <c r="J24" s="118"/>
      <c r="K24" s="119"/>
      <c r="L24" s="33"/>
      <c r="M24" s="118"/>
      <c r="N24" s="145"/>
    </row>
    <row r="25" spans="1:17" s="103" customFormat="1" ht="15" customHeight="1">
      <c r="A25" s="82" t="s">
        <v>23</v>
      </c>
      <c r="B25" s="141"/>
      <c r="C25" s="81"/>
      <c r="D25" s="121">
        <v>0</v>
      </c>
      <c r="E25" s="146"/>
      <c r="F25" s="102"/>
      <c r="G25" s="121">
        <f>D25</f>
        <v>0</v>
      </c>
      <c r="H25" s="146">
        <f>E25*1.03</f>
        <v>0</v>
      </c>
      <c r="I25" s="101"/>
      <c r="J25" s="121">
        <f>G25</f>
        <v>0</v>
      </c>
      <c r="K25" s="146">
        <f>H25*1.03</f>
        <v>0</v>
      </c>
      <c r="L25" s="102"/>
      <c r="M25" s="121">
        <f>J25</f>
        <v>0</v>
      </c>
      <c r="N25" s="146">
        <v>0</v>
      </c>
    </row>
    <row r="26" spans="1:17" s="103" customFormat="1" ht="15" customHeight="1">
      <c r="A26" s="104" t="s">
        <v>159</v>
      </c>
      <c r="B26" s="89"/>
      <c r="C26" s="81"/>
      <c r="D26" s="134"/>
      <c r="E26" s="147">
        <f>E25*0.54</f>
        <v>0</v>
      </c>
      <c r="F26" s="102"/>
      <c r="G26" s="134"/>
      <c r="H26" s="147">
        <f>H25*0.54</f>
        <v>0</v>
      </c>
      <c r="I26" s="105"/>
      <c r="J26" s="134"/>
      <c r="K26" s="147">
        <f>K25*0.54</f>
        <v>0</v>
      </c>
      <c r="L26" s="102"/>
      <c r="M26" s="134"/>
      <c r="N26" s="147">
        <f>N25*0.54</f>
        <v>0</v>
      </c>
      <c r="P26" s="199"/>
      <c r="Q26" s="109"/>
    </row>
    <row r="27" spans="1:17" s="103" customFormat="1" ht="15" customHeight="1">
      <c r="A27" s="82" t="s">
        <v>23</v>
      </c>
      <c r="B27" s="141"/>
      <c r="C27" s="81"/>
      <c r="D27" s="121">
        <v>0</v>
      </c>
      <c r="E27" s="146"/>
      <c r="F27" s="102"/>
      <c r="G27" s="121">
        <f>D27</f>
        <v>0</v>
      </c>
      <c r="H27" s="146">
        <f>E27*1.03</f>
        <v>0</v>
      </c>
      <c r="I27" s="101"/>
      <c r="J27" s="121">
        <f>G27</f>
        <v>0</v>
      </c>
      <c r="K27" s="146">
        <f>H27*1.03</f>
        <v>0</v>
      </c>
      <c r="L27" s="102"/>
      <c r="M27" s="121">
        <f>J27</f>
        <v>0</v>
      </c>
      <c r="N27" s="146">
        <f>K27*1.03</f>
        <v>0</v>
      </c>
      <c r="P27" s="199"/>
      <c r="Q27" s="109"/>
    </row>
    <row r="28" spans="1:17" s="103" customFormat="1" ht="15" customHeight="1">
      <c r="A28" s="104" t="s">
        <v>159</v>
      </c>
      <c r="B28" s="89"/>
      <c r="C28" s="81"/>
      <c r="D28" s="134"/>
      <c r="E28" s="147">
        <f>E27*0.54</f>
        <v>0</v>
      </c>
      <c r="F28" s="102"/>
      <c r="G28" s="134"/>
      <c r="H28" s="147">
        <f>H27*0.54</f>
        <v>0</v>
      </c>
      <c r="I28" s="105"/>
      <c r="J28" s="134"/>
      <c r="K28" s="147">
        <f>K27*0.54</f>
        <v>0</v>
      </c>
      <c r="L28" s="102"/>
      <c r="M28" s="134"/>
      <c r="N28" s="147">
        <f>N27*0.54</f>
        <v>0</v>
      </c>
      <c r="P28" s="199"/>
      <c r="Q28" s="109"/>
    </row>
    <row r="29" spans="1:17" s="103" customFormat="1" ht="15.75" customHeight="1">
      <c r="A29" s="82" t="s">
        <v>23</v>
      </c>
      <c r="B29" s="141"/>
      <c r="C29" s="81"/>
      <c r="D29" s="121">
        <v>0</v>
      </c>
      <c r="E29" s="146"/>
      <c r="F29" s="102"/>
      <c r="G29" s="121">
        <f>D29</f>
        <v>0</v>
      </c>
      <c r="H29" s="146">
        <f>E29*1.03</f>
        <v>0</v>
      </c>
      <c r="I29" s="101"/>
      <c r="J29" s="121">
        <f>G29</f>
        <v>0</v>
      </c>
      <c r="K29" s="146">
        <f>H29*1.03</f>
        <v>0</v>
      </c>
      <c r="L29" s="102"/>
      <c r="M29" s="121">
        <f>J29</f>
        <v>0</v>
      </c>
      <c r="N29" s="146">
        <f>K29*1.03</f>
        <v>0</v>
      </c>
    </row>
    <row r="30" spans="1:17" s="103" customFormat="1" ht="15.75" customHeight="1">
      <c r="A30" s="104" t="s">
        <v>159</v>
      </c>
      <c r="B30" s="89"/>
      <c r="C30" s="81"/>
      <c r="D30" s="134"/>
      <c r="E30" s="147">
        <f>E29*0.54</f>
        <v>0</v>
      </c>
      <c r="F30" s="102"/>
      <c r="G30" s="134"/>
      <c r="H30" s="147">
        <f>H29*0.54</f>
        <v>0</v>
      </c>
      <c r="I30" s="105"/>
      <c r="J30" s="134"/>
      <c r="K30" s="147">
        <f>K29*0.54</f>
        <v>0</v>
      </c>
      <c r="L30" s="102"/>
      <c r="M30" s="134"/>
      <c r="N30" s="147">
        <f>N29*0.54</f>
        <v>0</v>
      </c>
    </row>
    <row r="31" spans="1:17" s="109" customFormat="1" ht="4.9000000000000004" customHeight="1">
      <c r="A31" s="104"/>
      <c r="B31" s="88"/>
      <c r="C31" s="106"/>
      <c r="D31" s="122"/>
      <c r="E31" s="148"/>
      <c r="F31" s="108"/>
      <c r="G31" s="122"/>
      <c r="H31" s="148"/>
      <c r="I31" s="107"/>
      <c r="J31" s="122"/>
      <c r="K31" s="148"/>
      <c r="L31" s="108"/>
      <c r="M31" s="122"/>
      <c r="N31" s="148"/>
    </row>
    <row r="32" spans="1:17" s="98" customFormat="1" ht="15.6" customHeight="1" thickBot="1">
      <c r="B32" s="64" t="s">
        <v>24</v>
      </c>
      <c r="C32" s="37"/>
      <c r="D32" s="149">
        <f>D25+D27+D29</f>
        <v>0</v>
      </c>
      <c r="E32" s="151">
        <f>SUM(E25:E31)</f>
        <v>0</v>
      </c>
      <c r="F32" s="33"/>
      <c r="G32" s="149">
        <f>G25+G27+G29</f>
        <v>0</v>
      </c>
      <c r="H32" s="151">
        <f>SUM(H25:H31)</f>
        <v>0</v>
      </c>
      <c r="I32" s="150"/>
      <c r="J32" s="149">
        <f>J25+J27+J29</f>
        <v>0</v>
      </c>
      <c r="K32" s="151">
        <f>SUM(K25:K31)</f>
        <v>0</v>
      </c>
      <c r="L32" s="33"/>
      <c r="M32" s="149">
        <f>M25+M27+M29</f>
        <v>0</v>
      </c>
      <c r="N32" s="151">
        <f>SUM(N25:N31)</f>
        <v>0</v>
      </c>
    </row>
    <row r="33" spans="1:17" s="28" customFormat="1">
      <c r="A33" s="32"/>
      <c r="B33" s="36"/>
      <c r="C33" s="30"/>
      <c r="D33" s="31"/>
      <c r="E33" s="37"/>
      <c r="F33" s="30"/>
      <c r="G33" s="31"/>
      <c r="H33" s="33"/>
      <c r="I33" s="33"/>
      <c r="J33" s="30"/>
      <c r="K33" s="31"/>
      <c r="L33" s="30"/>
      <c r="M33" s="31"/>
      <c r="N33" s="33"/>
    </row>
    <row r="34" spans="1:17" s="28" customFormat="1" ht="13.5" thickBot="1">
      <c r="A34" s="32"/>
      <c r="B34" s="36"/>
      <c r="C34" s="30"/>
      <c r="D34" s="31"/>
      <c r="E34" s="37"/>
      <c r="F34" s="30"/>
      <c r="G34" s="31"/>
      <c r="H34" s="33"/>
      <c r="I34" s="33"/>
      <c r="J34" s="30"/>
      <c r="K34" s="31"/>
      <c r="L34" s="30"/>
      <c r="M34" s="31"/>
      <c r="N34" s="33"/>
    </row>
    <row r="35" spans="1:17" s="40" customFormat="1" ht="15" thickBot="1">
      <c r="B35" s="85" t="s">
        <v>25</v>
      </c>
      <c r="C35" s="38"/>
      <c r="D35" s="34"/>
      <c r="E35" s="152">
        <f>SUM(E36:E39)</f>
        <v>0</v>
      </c>
      <c r="F35" s="86"/>
      <c r="G35" s="153"/>
      <c r="H35" s="152">
        <f>SUM(H36:H39)</f>
        <v>0</v>
      </c>
      <c r="I35" s="87"/>
      <c r="J35" s="86"/>
      <c r="K35" s="152">
        <f>SUM(K36:K39)</f>
        <v>0</v>
      </c>
      <c r="L35" s="86"/>
      <c r="M35" s="153"/>
      <c r="N35" s="152">
        <f>SUM(N36:N39)</f>
        <v>0</v>
      </c>
    </row>
    <row r="36" spans="1:17" s="103" customFormat="1" ht="15.75" customHeight="1">
      <c r="A36" s="110"/>
      <c r="B36" s="82" t="s">
        <v>26</v>
      </c>
      <c r="C36" s="83"/>
      <c r="D36" s="113"/>
      <c r="E36" s="142">
        <v>0</v>
      </c>
      <c r="F36" s="111"/>
      <c r="G36" s="113"/>
      <c r="H36" s="142">
        <v>0</v>
      </c>
      <c r="I36" s="112"/>
      <c r="J36" s="113"/>
      <c r="K36" s="142">
        <v>0</v>
      </c>
      <c r="L36" s="111"/>
      <c r="M36" s="113"/>
      <c r="N36" s="142">
        <v>0</v>
      </c>
    </row>
    <row r="37" spans="1:17" s="103" customFormat="1" ht="15.75" customHeight="1">
      <c r="A37" s="81"/>
      <c r="B37" s="82" t="s">
        <v>27</v>
      </c>
      <c r="C37" s="84"/>
      <c r="D37" s="113"/>
      <c r="E37" s="143">
        <v>0</v>
      </c>
      <c r="F37" s="113"/>
      <c r="G37" s="113"/>
      <c r="H37" s="143">
        <v>0</v>
      </c>
      <c r="I37" s="114"/>
      <c r="J37" s="113"/>
      <c r="K37" s="143">
        <v>0</v>
      </c>
      <c r="L37" s="113"/>
      <c r="M37" s="113"/>
      <c r="N37" s="143">
        <v>0</v>
      </c>
    </row>
    <row r="38" spans="1:17" s="103" customFormat="1" ht="15.75" customHeight="1">
      <c r="A38" s="81"/>
      <c r="B38" s="82" t="s">
        <v>28</v>
      </c>
      <c r="C38" s="84"/>
      <c r="D38" s="113"/>
      <c r="E38" s="143">
        <v>0</v>
      </c>
      <c r="F38" s="113"/>
      <c r="G38" s="113"/>
      <c r="H38" s="143">
        <v>0</v>
      </c>
      <c r="I38" s="114"/>
      <c r="J38" s="113"/>
      <c r="K38" s="143">
        <v>0</v>
      </c>
      <c r="L38" s="113"/>
      <c r="M38" s="113"/>
      <c r="N38" s="143">
        <v>0</v>
      </c>
    </row>
    <row r="39" spans="1:17" s="103" customFormat="1" ht="15.75" customHeight="1">
      <c r="A39" s="81"/>
      <c r="B39" s="82" t="s">
        <v>27</v>
      </c>
      <c r="C39" s="84"/>
      <c r="D39" s="113"/>
      <c r="E39" s="144">
        <v>0</v>
      </c>
      <c r="F39" s="113"/>
      <c r="G39" s="113"/>
      <c r="H39" s="144">
        <v>0</v>
      </c>
      <c r="I39" s="114"/>
      <c r="J39" s="113"/>
      <c r="K39" s="144">
        <v>0</v>
      </c>
      <c r="L39" s="113"/>
      <c r="M39" s="113"/>
      <c r="N39" s="144">
        <v>0</v>
      </c>
    </row>
    <row r="40" spans="1:17" s="62" customFormat="1">
      <c r="D40" s="135"/>
      <c r="E40" s="136"/>
      <c r="G40" s="135"/>
      <c r="H40" s="136"/>
      <c r="J40" s="135"/>
      <c r="K40" s="136"/>
      <c r="M40" s="135"/>
      <c r="N40" s="136"/>
    </row>
    <row r="41" spans="1:17">
      <c r="A41" s="177"/>
      <c r="B41" s="177"/>
      <c r="C41" s="177"/>
      <c r="D41" s="177"/>
    </row>
    <row r="42" spans="1:17">
      <c r="A42" s="206" t="s">
        <v>29</v>
      </c>
      <c r="B42" s="137"/>
      <c r="C42" s="137"/>
      <c r="D42" s="137"/>
      <c r="E42" s="137"/>
      <c r="H42" s="137"/>
      <c r="I42" s="137"/>
      <c r="J42" s="137"/>
      <c r="K42" s="137"/>
      <c r="L42" s="78"/>
      <c r="N42" s="138"/>
      <c r="O42" s="138"/>
      <c r="P42" s="138"/>
      <c r="Q42" s="173"/>
    </row>
    <row r="43" spans="1:17" ht="13.5" thickBot="1">
      <c r="A43" s="206"/>
      <c r="B43" s="231"/>
      <c r="C43" s="232"/>
      <c r="D43" s="232"/>
      <c r="E43" s="232"/>
      <c r="H43" s="200"/>
      <c r="I43" s="140"/>
      <c r="J43" s="140"/>
      <c r="K43" s="140"/>
      <c r="L43" s="78"/>
      <c r="N43" s="197"/>
      <c r="O43" s="197"/>
      <c r="P43" s="197"/>
      <c r="Q43" s="175"/>
    </row>
    <row r="44" spans="1:17">
      <c r="B44" s="210" t="s">
        <v>30</v>
      </c>
      <c r="C44" s="210"/>
      <c r="D44" s="210"/>
      <c r="E44" s="210"/>
      <c r="H44" s="210" t="s">
        <v>31</v>
      </c>
      <c r="I44" s="210"/>
      <c r="J44" s="210"/>
      <c r="K44" s="210"/>
      <c r="L44" s="78"/>
      <c r="N44" s="211" t="s">
        <v>32</v>
      </c>
      <c r="O44" s="211"/>
      <c r="P44" s="211"/>
      <c r="Q44" s="176"/>
    </row>
    <row r="45" spans="1:17">
      <c r="B45" s="173"/>
      <c r="C45" s="173"/>
      <c r="D45" s="173"/>
      <c r="E45" s="173"/>
      <c r="H45" s="79"/>
      <c r="K45" s="78"/>
      <c r="L45" s="78"/>
    </row>
    <row r="46" spans="1:17">
      <c r="B46" s="173"/>
      <c r="C46" s="173"/>
      <c r="D46" s="173"/>
      <c r="E46" s="173"/>
      <c r="H46" s="79"/>
      <c r="K46" s="78"/>
      <c r="L46" s="78"/>
    </row>
    <row r="47" spans="1:17">
      <c r="E47" s="123"/>
      <c r="I47" s="174"/>
      <c r="J47" s="173"/>
      <c r="K47" s="173"/>
      <c r="L47" s="173"/>
      <c r="M47" s="173"/>
      <c r="N47" s="173"/>
    </row>
    <row r="48" spans="1:17">
      <c r="A48" s="207" t="s">
        <v>33</v>
      </c>
      <c r="B48" s="137"/>
      <c r="C48" s="137"/>
      <c r="D48" s="137"/>
      <c r="E48" s="137"/>
      <c r="H48" s="137"/>
      <c r="I48" s="137"/>
      <c r="J48" s="137"/>
      <c r="K48" s="137"/>
      <c r="M48" s="62"/>
      <c r="N48" s="138"/>
      <c r="O48" s="138"/>
      <c r="P48" s="138"/>
    </row>
    <row r="49" spans="1:16" ht="13.5" thickBot="1">
      <c r="A49" s="207"/>
      <c r="B49" s="139"/>
      <c r="C49" s="139"/>
      <c r="D49" s="139"/>
      <c r="E49" s="139"/>
      <c r="H49" s="140"/>
      <c r="I49" s="140"/>
      <c r="J49" s="140"/>
      <c r="K49" s="140"/>
      <c r="L49" s="175"/>
      <c r="M49" s="175"/>
      <c r="N49" s="197"/>
      <c r="O49" s="197"/>
      <c r="P49" s="197"/>
    </row>
    <row r="50" spans="1:16">
      <c r="B50" s="210" t="s">
        <v>34</v>
      </c>
      <c r="C50" s="210"/>
      <c r="D50" s="210"/>
      <c r="E50" s="210"/>
      <c r="H50" s="230" t="s">
        <v>35</v>
      </c>
      <c r="I50" s="230"/>
      <c r="J50" s="230"/>
      <c r="K50" s="230"/>
      <c r="L50" s="173"/>
      <c r="M50" s="173"/>
      <c r="N50" s="211" t="s">
        <v>36</v>
      </c>
      <c r="O50" s="211"/>
      <c r="P50" s="211"/>
    </row>
    <row r="51" spans="1:16" s="62" customFormat="1">
      <c r="A51" s="178"/>
      <c r="J51" s="173"/>
      <c r="K51" s="173"/>
      <c r="L51" s="173"/>
      <c r="M51" s="173"/>
      <c r="N51" s="173"/>
    </row>
    <row r="52" spans="1:16" s="62" customFormat="1"/>
    <row r="53" spans="1:16" s="62" customFormat="1" ht="15" customHeight="1">
      <c r="A53" s="188" t="s">
        <v>37</v>
      </c>
      <c r="F53" s="179"/>
    </row>
    <row r="54" spans="1:16" ht="15" customHeight="1">
      <c r="A54" s="124"/>
      <c r="C54" s="180"/>
      <c r="D54" s="180"/>
      <c r="E54" s="180"/>
      <c r="G54" s="218"/>
      <c r="H54" s="218"/>
      <c r="J54" s="218"/>
      <c r="K54" s="218"/>
      <c r="L54" s="218"/>
      <c r="M54" s="218"/>
      <c r="N54" s="218"/>
    </row>
    <row r="55" spans="1:16" ht="13.5" thickBot="1">
      <c r="A55" s="181" t="s">
        <v>38</v>
      </c>
      <c r="D55" s="229">
        <f>D22</f>
        <v>0</v>
      </c>
      <c r="E55" s="229"/>
      <c r="F55" s="39"/>
      <c r="G55" s="229" t="s">
        <v>17</v>
      </c>
      <c r="H55" s="229"/>
      <c r="I55" s="193"/>
      <c r="J55" s="229" t="s">
        <v>18</v>
      </c>
      <c r="K55" s="229"/>
      <c r="L55" s="39"/>
      <c r="M55" s="229" t="s">
        <v>19</v>
      </c>
      <c r="N55" s="229"/>
    </row>
    <row r="56" spans="1:16">
      <c r="A56" s="181"/>
      <c r="B56" s="115"/>
      <c r="C56" s="115"/>
      <c r="D56" s="154" t="s">
        <v>20</v>
      </c>
      <c r="E56" s="155" t="s">
        <v>21</v>
      </c>
      <c r="F56" s="115"/>
      <c r="G56" s="156" t="s">
        <v>20</v>
      </c>
      <c r="H56" s="157" t="s">
        <v>21</v>
      </c>
      <c r="I56" s="115"/>
      <c r="J56" s="154" t="s">
        <v>20</v>
      </c>
      <c r="K56" s="155" t="s">
        <v>21</v>
      </c>
      <c r="L56" s="158"/>
      <c r="M56" s="154" t="s">
        <v>20</v>
      </c>
      <c r="N56" s="155" t="s">
        <v>21</v>
      </c>
    </row>
    <row r="57" spans="1:16">
      <c r="A57" s="182"/>
      <c r="B57" s="80" t="s">
        <v>39</v>
      </c>
      <c r="C57" s="116"/>
      <c r="D57" s="159">
        <f>D25+D27+D29</f>
        <v>0</v>
      </c>
      <c r="E57" s="160">
        <f>SUM(E25:E30)</f>
        <v>0</v>
      </c>
      <c r="F57" s="161"/>
      <c r="G57" s="162">
        <f>G25+G27+G29</f>
        <v>0</v>
      </c>
      <c r="H57" s="163">
        <f>SUM(H25:H30)</f>
        <v>0</v>
      </c>
      <c r="I57" s="161"/>
      <c r="J57" s="164">
        <f>J25+J27+J29</f>
        <v>0</v>
      </c>
      <c r="K57" s="160">
        <f>SUM(K25:K30)</f>
        <v>0</v>
      </c>
      <c r="L57" s="165"/>
      <c r="M57" s="164">
        <f>M25+M27+M29</f>
        <v>0</v>
      </c>
      <c r="N57" s="160">
        <f>SUM(N25:N30)</f>
        <v>0</v>
      </c>
    </row>
    <row r="58" spans="1:16" ht="13.5" thickBot="1">
      <c r="A58" s="183"/>
      <c r="B58" s="80" t="s">
        <v>40</v>
      </c>
      <c r="C58" s="116"/>
      <c r="D58" s="166"/>
      <c r="E58" s="167">
        <f>E35</f>
        <v>0</v>
      </c>
      <c r="F58" s="161"/>
      <c r="G58" s="166"/>
      <c r="H58" s="168">
        <f>H35</f>
        <v>0</v>
      </c>
      <c r="I58" s="161"/>
      <c r="J58" s="166"/>
      <c r="K58" s="167">
        <f>K35</f>
        <v>0</v>
      </c>
      <c r="L58" s="165"/>
      <c r="M58" s="166"/>
      <c r="N58" s="167">
        <f>N35</f>
        <v>0</v>
      </c>
    </row>
    <row r="59" spans="1:16" ht="13.5" thickBot="1">
      <c r="A59" s="184" t="s">
        <v>41</v>
      </c>
      <c r="B59" s="62"/>
      <c r="C59" s="116"/>
      <c r="D59" s="169">
        <f>D57</f>
        <v>0</v>
      </c>
      <c r="E59" s="170">
        <f>SUM(E57:E58)</f>
        <v>0</v>
      </c>
      <c r="G59" s="171">
        <f>G57</f>
        <v>0</v>
      </c>
      <c r="H59" s="172">
        <f>SUM(H57:H58)</f>
        <v>0</v>
      </c>
      <c r="J59" s="169">
        <f>J57</f>
        <v>0</v>
      </c>
      <c r="K59" s="170">
        <f>SUM(K57:K58)</f>
        <v>0</v>
      </c>
      <c r="M59" s="169">
        <f>M57</f>
        <v>0</v>
      </c>
      <c r="N59" s="170">
        <f>SUM(N57:N58)</f>
        <v>0</v>
      </c>
    </row>
    <row r="60" spans="1:16" ht="13.5" thickTop="1"/>
    <row r="62" spans="1:16">
      <c r="B62" s="189" t="s">
        <v>42</v>
      </c>
      <c r="D62" s="201">
        <f>N9</f>
        <v>0</v>
      </c>
      <c r="L62" s="78"/>
      <c r="N62" s="189" t="s">
        <v>43</v>
      </c>
      <c r="O62" s="217">
        <f>N10</f>
        <v>0</v>
      </c>
      <c r="P62" s="217"/>
    </row>
    <row r="64" spans="1:16" ht="49.9" customHeight="1">
      <c r="A64" s="185" t="s">
        <v>44</v>
      </c>
      <c r="B64" s="214"/>
      <c r="C64" s="215"/>
      <c r="D64" s="215"/>
      <c r="E64" s="215"/>
      <c r="F64" s="215"/>
      <c r="G64" s="215"/>
      <c r="H64" s="215"/>
      <c r="I64" s="215"/>
      <c r="J64" s="215"/>
      <c r="K64" s="215"/>
      <c r="L64" s="215"/>
      <c r="M64" s="215"/>
      <c r="N64" s="215"/>
      <c r="O64" s="215"/>
      <c r="P64" s="216"/>
    </row>
  </sheetData>
  <mergeCells count="34">
    <mergeCell ref="D55:E55"/>
    <mergeCell ref="G55:H55"/>
    <mergeCell ref="J55:K55"/>
    <mergeCell ref="M55:N55"/>
    <mergeCell ref="D22:E22"/>
    <mergeCell ref="B50:E50"/>
    <mergeCell ref="H50:K50"/>
    <mergeCell ref="B44:E44"/>
    <mergeCell ref="B43:E43"/>
    <mergeCell ref="N50:P50"/>
    <mergeCell ref="B64:P64"/>
    <mergeCell ref="O62:P62"/>
    <mergeCell ref="J54:N54"/>
    <mergeCell ref="G54:H54"/>
    <mergeCell ref="B4:D4"/>
    <mergeCell ref="B6:E6"/>
    <mergeCell ref="B8:E8"/>
    <mergeCell ref="B12:P12"/>
    <mergeCell ref="B14:P14"/>
    <mergeCell ref="B16:P16"/>
    <mergeCell ref="B18:P18"/>
    <mergeCell ref="N9:P9"/>
    <mergeCell ref="M22:N22"/>
    <mergeCell ref="J22:K22"/>
    <mergeCell ref="B21:N21"/>
    <mergeCell ref="B22:B23"/>
    <mergeCell ref="A1:P1"/>
    <mergeCell ref="A2:P2"/>
    <mergeCell ref="A42:A43"/>
    <mergeCell ref="A48:A49"/>
    <mergeCell ref="G22:H22"/>
    <mergeCell ref="H44:K44"/>
    <mergeCell ref="N44:P44"/>
    <mergeCell ref="H4:O4"/>
  </mergeCells>
  <conditionalFormatting sqref="A54">
    <cfRule type="cellIs" dxfId="3" priority="1" operator="equal">
      <formula>"Declined"</formula>
    </cfRule>
    <cfRule type="cellIs" dxfId="2" priority="2" operator="equal">
      <formula>"Approved w/Modifications"</formula>
    </cfRule>
    <cfRule type="cellIs" dxfId="1" priority="3" operator="equal">
      <formula>"Approved"</formula>
    </cfRule>
  </conditionalFormatting>
  <printOptions horizontalCentered="1"/>
  <pageMargins left="0.25" right="0.25" top="0.25" bottom="0.25" header="0.3" footer="0.3"/>
  <pageSetup scale="71" orientation="portrait" r:id="rId1"/>
  <ignoredErrors>
    <ignoredError sqref="G25:H25 G27:H27 H29 G29 J25:K25 K27 K29 M25 N27 N29" unlockedFormula="1"/>
  </ignoredErrors>
  <extLst>
    <ext xmlns:x14="http://schemas.microsoft.com/office/spreadsheetml/2009/9/main" uri="{CCE6A557-97BC-4b89-ADB6-D9C93CAAB3DF}">
      <x14:dataValidations xmlns:xm="http://schemas.microsoft.com/office/excel/2006/main" count="7">
        <x14:dataValidation type="list" allowBlank="1" showInputMessage="1" showErrorMessage="1">
          <x14:formula1>
            <xm:f>'Tables '!$B$5:$B$45</xm:f>
          </x14:formula1>
          <xm:sqref>B7</xm:sqref>
        </x14:dataValidation>
        <x14:dataValidation type="list" allowBlank="1" showInputMessage="1" showErrorMessage="1">
          <x14:formula1>
            <xm:f>'Tables '!$G$4:$G$6</xm:f>
          </x14:formula1>
          <xm:sqref>B8</xm:sqref>
        </x14:dataValidation>
        <x14:dataValidation type="list" allowBlank="1" showInputMessage="1" showErrorMessage="1">
          <x14:formula1>
            <xm:f>'Tables '!$I$5:$I$9</xm:f>
          </x14:formula1>
          <xm:sqref>B10</xm:sqref>
        </x14:dataValidation>
        <x14:dataValidation type="list" allowBlank="1" showInputMessage="1" showErrorMessage="1">
          <x14:formula1>
            <xm:f>'Tables '!$K$5:$K$9</xm:f>
          </x14:formula1>
          <xm:sqref>E10</xm:sqref>
        </x14:dataValidation>
        <x14:dataValidation type="list" allowBlank="1" showInputMessage="1" showErrorMessage="1">
          <x14:formula1>
            <xm:f>'Tables '!$L$4:$L$94</xm:f>
          </x14:formula1>
          <xm:sqref>B25 B27 B29</xm:sqref>
        </x14:dataValidation>
        <x14:dataValidation type="list" allowBlank="1" showInputMessage="1" showErrorMessage="1">
          <x14:formula1>
            <xm:f>'Tables '!$O$6:$O$9</xm:f>
          </x14:formula1>
          <xm:sqref>A54</xm:sqref>
        </x14:dataValidation>
        <x14:dataValidation type="list" allowBlank="1" showInputMessage="1" showErrorMessage="1">
          <x14:formula1>
            <xm:f>'Tables '!$B$4:$B$45</xm:f>
          </x14:formula1>
          <xm:sqref>B6:E6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00000"/>
    <pageSetUpPr fitToPage="1"/>
  </sheetPr>
  <dimension ref="A1:AE25"/>
  <sheetViews>
    <sheetView topLeftCell="A4" zoomScaleNormal="100" workbookViewId="0">
      <selection activeCell="A20" sqref="A20:K25"/>
    </sheetView>
  </sheetViews>
  <sheetFormatPr defaultColWidth="8.85546875" defaultRowHeight="14.25" outlineLevelRow="1"/>
  <cols>
    <col min="1" max="1" width="13" style="2" customWidth="1"/>
    <col min="2" max="2" width="45.85546875" style="2" customWidth="1"/>
    <col min="3" max="3" width="41.85546875" style="3" customWidth="1"/>
    <col min="4" max="4" width="35" style="3" customWidth="1"/>
    <col min="5" max="5" width="13.5703125" style="3" customWidth="1"/>
    <col min="6" max="11" width="5.7109375" style="4" customWidth="1"/>
    <col min="12" max="25" width="11.7109375" style="3" customWidth="1"/>
    <col min="26" max="16384" width="8.85546875" style="3"/>
  </cols>
  <sheetData>
    <row r="1" spans="1:31" ht="23.25">
      <c r="A1" s="1" t="s">
        <v>45</v>
      </c>
      <c r="G1" s="5"/>
    </row>
    <row r="2" spans="1:31">
      <c r="A2" s="6" t="s">
        <v>46</v>
      </c>
      <c r="B2" s="243" t="s">
        <v>47</v>
      </c>
      <c r="C2" s="244"/>
      <c r="F2" s="7"/>
      <c r="G2" s="5"/>
    </row>
    <row r="3" spans="1:31">
      <c r="A3" s="8"/>
    </row>
    <row r="4" spans="1:31" ht="44.25" customHeight="1">
      <c r="A4" s="8"/>
      <c r="B4" s="245" t="s">
        <v>48</v>
      </c>
      <c r="C4" s="246"/>
      <c r="D4" s="247"/>
      <c r="E4" s="251" t="s">
        <v>49</v>
      </c>
      <c r="F4" s="254" t="s">
        <v>50</v>
      </c>
      <c r="G4" s="255"/>
      <c r="H4" s="255"/>
      <c r="I4" s="255"/>
      <c r="J4" s="255"/>
      <c r="K4" s="256"/>
    </row>
    <row r="5" spans="1:31">
      <c r="B5" s="248"/>
      <c r="C5" s="249"/>
      <c r="D5" s="250"/>
      <c r="E5" s="252"/>
      <c r="F5" s="257" t="s">
        <v>51</v>
      </c>
      <c r="G5" s="257" t="s">
        <v>52</v>
      </c>
      <c r="H5" s="257" t="s">
        <v>53</v>
      </c>
      <c r="I5" s="257" t="s">
        <v>54</v>
      </c>
      <c r="J5" s="257" t="s">
        <v>55</v>
      </c>
      <c r="K5" s="257" t="s">
        <v>56</v>
      </c>
    </row>
    <row r="6" spans="1:31" ht="83.25" customHeight="1">
      <c r="B6" s="9" t="s">
        <v>57</v>
      </c>
      <c r="C6" s="9" t="s">
        <v>58</v>
      </c>
      <c r="D6" s="9" t="s">
        <v>59</v>
      </c>
      <c r="E6" s="253"/>
      <c r="F6" s="257"/>
      <c r="G6" s="257"/>
      <c r="H6" s="257"/>
      <c r="I6" s="257"/>
      <c r="J6" s="257"/>
      <c r="K6" s="257"/>
    </row>
    <row r="7" spans="1:31" s="17" customFormat="1" ht="144">
      <c r="A7" s="10" t="s">
        <v>60</v>
      </c>
      <c r="B7" s="11" t="s">
        <v>61</v>
      </c>
      <c r="C7" s="11" t="s">
        <v>62</v>
      </c>
      <c r="D7" s="12" t="s">
        <v>63</v>
      </c>
      <c r="E7" s="13">
        <v>0.26</v>
      </c>
      <c r="F7" s="14" t="s">
        <v>64</v>
      </c>
      <c r="G7" s="14" t="s">
        <v>64</v>
      </c>
      <c r="H7" s="14" t="s">
        <v>64</v>
      </c>
      <c r="I7" s="14" t="s">
        <v>64</v>
      </c>
      <c r="J7" s="14" t="s">
        <v>64</v>
      </c>
      <c r="K7" s="14"/>
      <c r="L7" s="15"/>
      <c r="M7" s="15"/>
      <c r="N7" s="15"/>
      <c r="O7" s="15"/>
      <c r="P7" s="15"/>
      <c r="Q7" s="15"/>
      <c r="R7" s="15"/>
      <c r="S7" s="15"/>
      <c r="T7" s="15"/>
      <c r="U7" s="15"/>
      <c r="V7" s="15"/>
      <c r="W7" s="15"/>
      <c r="X7" s="15"/>
      <c r="Y7" s="15"/>
      <c r="Z7" s="15"/>
      <c r="AA7" s="15"/>
      <c r="AB7" s="15"/>
      <c r="AC7" s="15"/>
      <c r="AD7" s="16"/>
      <c r="AE7" s="16"/>
    </row>
    <row r="8" spans="1:31" s="17" customFormat="1" ht="132">
      <c r="A8" s="10" t="s">
        <v>65</v>
      </c>
      <c r="B8" s="11" t="s">
        <v>66</v>
      </c>
      <c r="C8" s="11" t="s">
        <v>67</v>
      </c>
      <c r="D8" s="12" t="s">
        <v>68</v>
      </c>
      <c r="E8" s="13">
        <v>0.35</v>
      </c>
      <c r="F8" s="14" t="s">
        <v>64</v>
      </c>
      <c r="G8" s="14" t="s">
        <v>64</v>
      </c>
      <c r="H8" s="14" t="s">
        <v>64</v>
      </c>
      <c r="I8" s="14" t="s">
        <v>64</v>
      </c>
      <c r="J8" s="14" t="s">
        <v>64</v>
      </c>
      <c r="K8" s="14"/>
      <c r="L8" s="15"/>
      <c r="M8" s="15"/>
      <c r="N8" s="15"/>
      <c r="O8" s="15"/>
      <c r="P8" s="15"/>
      <c r="Q8" s="15"/>
      <c r="R8" s="15"/>
      <c r="S8" s="15"/>
      <c r="T8" s="15"/>
      <c r="U8" s="15"/>
      <c r="V8" s="15"/>
      <c r="W8" s="15"/>
      <c r="X8" s="15"/>
      <c r="Y8" s="15"/>
      <c r="Z8" s="15"/>
      <c r="AA8" s="15"/>
      <c r="AB8" s="15"/>
      <c r="AC8" s="15"/>
      <c r="AD8" s="16"/>
      <c r="AE8" s="16"/>
    </row>
    <row r="9" spans="1:31" s="17" customFormat="1" ht="191.25">
      <c r="A9" s="10" t="s">
        <v>69</v>
      </c>
      <c r="B9" s="11" t="s">
        <v>70</v>
      </c>
      <c r="C9" s="18" t="s">
        <v>71</v>
      </c>
      <c r="D9" s="12" t="s">
        <v>72</v>
      </c>
      <c r="E9" s="13">
        <v>0.35</v>
      </c>
      <c r="F9" s="19" t="s">
        <v>64</v>
      </c>
      <c r="G9" s="19" t="s">
        <v>64</v>
      </c>
      <c r="H9" s="19" t="s">
        <v>64</v>
      </c>
      <c r="I9" s="19" t="s">
        <v>64</v>
      </c>
      <c r="J9" s="19" t="s">
        <v>64</v>
      </c>
      <c r="K9" s="19"/>
      <c r="L9" s="16"/>
      <c r="M9" s="16"/>
      <c r="N9" s="16"/>
      <c r="O9" s="16"/>
      <c r="P9" s="16"/>
      <c r="Q9" s="16"/>
      <c r="R9" s="16"/>
      <c r="S9" s="16"/>
      <c r="T9" s="16"/>
      <c r="U9" s="16"/>
      <c r="V9" s="16"/>
      <c r="W9" s="16"/>
      <c r="X9" s="16"/>
      <c r="Y9" s="16"/>
      <c r="Z9" s="16"/>
      <c r="AA9" s="16"/>
      <c r="AB9" s="16"/>
      <c r="AC9" s="16"/>
      <c r="AD9" s="16"/>
      <c r="AE9" s="16"/>
    </row>
    <row r="10" spans="1:31" s="17" customFormat="1" ht="72">
      <c r="A10" s="10" t="s">
        <v>73</v>
      </c>
      <c r="B10" s="12" t="s">
        <v>74</v>
      </c>
      <c r="C10" s="12"/>
      <c r="D10" s="12" t="s">
        <v>75</v>
      </c>
      <c r="E10" s="13">
        <v>0.04</v>
      </c>
      <c r="F10" s="19"/>
      <c r="G10" s="19"/>
      <c r="H10" s="19"/>
      <c r="I10" s="19"/>
      <c r="J10" s="19"/>
      <c r="K10" s="19"/>
    </row>
    <row r="11" spans="1:31" s="17" customFormat="1" outlineLevel="1">
      <c r="A11" s="10" t="s">
        <v>76</v>
      </c>
      <c r="B11" s="12"/>
      <c r="C11" s="12"/>
      <c r="D11" s="20"/>
      <c r="E11" s="13"/>
      <c r="F11" s="19"/>
      <c r="G11" s="19"/>
      <c r="H11" s="19"/>
      <c r="I11" s="19"/>
      <c r="J11" s="19"/>
      <c r="K11" s="19"/>
    </row>
    <row r="12" spans="1:31" s="17" customFormat="1" outlineLevel="1">
      <c r="A12" s="10" t="s">
        <v>77</v>
      </c>
      <c r="B12" s="12"/>
      <c r="C12" s="12"/>
      <c r="D12" s="12"/>
      <c r="E12" s="13"/>
      <c r="F12" s="19"/>
      <c r="G12" s="19"/>
      <c r="H12" s="19"/>
      <c r="I12" s="19"/>
      <c r="J12" s="19"/>
      <c r="K12" s="19"/>
    </row>
    <row r="13" spans="1:31" s="17" customFormat="1" outlineLevel="1">
      <c r="A13" s="10" t="s">
        <v>78</v>
      </c>
      <c r="B13" s="11"/>
      <c r="C13" s="11"/>
      <c r="D13" s="12"/>
      <c r="E13" s="13"/>
      <c r="F13" s="19"/>
      <c r="G13" s="19"/>
      <c r="H13" s="19"/>
      <c r="I13" s="19"/>
      <c r="J13" s="19"/>
      <c r="K13" s="19"/>
    </row>
    <row r="14" spans="1:31" outlineLevel="1">
      <c r="A14" s="10" t="s">
        <v>79</v>
      </c>
      <c r="B14" s="11"/>
      <c r="C14" s="11"/>
      <c r="D14" s="11"/>
      <c r="E14" s="13"/>
      <c r="F14" s="21"/>
      <c r="G14" s="21"/>
      <c r="H14" s="21"/>
      <c r="I14" s="21"/>
      <c r="J14" s="21"/>
      <c r="K14" s="21"/>
    </row>
    <row r="15" spans="1:31" outlineLevel="1">
      <c r="A15" s="10" t="s">
        <v>80</v>
      </c>
      <c r="B15" s="12"/>
      <c r="C15" s="12"/>
      <c r="D15" s="12"/>
      <c r="E15" s="13"/>
      <c r="F15" s="21"/>
      <c r="G15" s="21"/>
      <c r="H15" s="21"/>
      <c r="I15" s="21"/>
      <c r="J15" s="21"/>
      <c r="K15" s="21"/>
    </row>
    <row r="16" spans="1:31" outlineLevel="1">
      <c r="A16" s="10" t="s">
        <v>81</v>
      </c>
      <c r="B16" s="12"/>
      <c r="C16" s="12"/>
      <c r="D16" s="12"/>
      <c r="E16" s="13"/>
      <c r="F16" s="21"/>
      <c r="G16" s="21"/>
      <c r="H16" s="21"/>
      <c r="I16" s="21"/>
      <c r="J16" s="21"/>
      <c r="K16" s="21"/>
    </row>
    <row r="17" spans="1:11" ht="15.75" thickBot="1">
      <c r="A17" s="22"/>
      <c r="B17" s="23"/>
      <c r="C17" s="24"/>
      <c r="D17" s="26" t="s">
        <v>82</v>
      </c>
      <c r="E17" s="27">
        <f>SUM(E7:E16)</f>
        <v>1</v>
      </c>
      <c r="F17" s="25"/>
      <c r="G17" s="25"/>
      <c r="H17" s="25"/>
      <c r="I17" s="25"/>
      <c r="J17" s="25"/>
      <c r="K17" s="25"/>
    </row>
    <row r="18" spans="1:11" ht="15" thickTop="1">
      <c r="B18" s="28"/>
    </row>
    <row r="19" spans="1:11" ht="18">
      <c r="A19" s="29" t="s">
        <v>83</v>
      </c>
    </row>
    <row r="20" spans="1:11">
      <c r="A20" s="233"/>
      <c r="B20" s="234"/>
      <c r="C20" s="234"/>
      <c r="D20" s="234"/>
      <c r="E20" s="234"/>
      <c r="F20" s="234"/>
      <c r="G20" s="234"/>
      <c r="H20" s="234"/>
      <c r="I20" s="234"/>
      <c r="J20" s="234"/>
      <c r="K20" s="235"/>
    </row>
    <row r="21" spans="1:11">
      <c r="A21" s="236"/>
      <c r="B21" s="237"/>
      <c r="C21" s="237"/>
      <c r="D21" s="237"/>
      <c r="E21" s="237"/>
      <c r="F21" s="237"/>
      <c r="G21" s="237"/>
      <c r="H21" s="237"/>
      <c r="I21" s="237"/>
      <c r="J21" s="237"/>
      <c r="K21" s="238"/>
    </row>
    <row r="22" spans="1:11">
      <c r="A22" s="239"/>
      <c r="B22" s="237"/>
      <c r="C22" s="237"/>
      <c r="D22" s="237"/>
      <c r="E22" s="237"/>
      <c r="F22" s="237"/>
      <c r="G22" s="237"/>
      <c r="H22" s="237"/>
      <c r="I22" s="237"/>
      <c r="J22" s="237"/>
      <c r="K22" s="238"/>
    </row>
    <row r="23" spans="1:11">
      <c r="A23" s="239"/>
      <c r="B23" s="237"/>
      <c r="C23" s="237"/>
      <c r="D23" s="237"/>
      <c r="E23" s="237"/>
      <c r="F23" s="237"/>
      <c r="G23" s="237"/>
      <c r="H23" s="237"/>
      <c r="I23" s="237"/>
      <c r="J23" s="237"/>
      <c r="K23" s="238"/>
    </row>
    <row r="24" spans="1:11">
      <c r="A24" s="239"/>
      <c r="B24" s="237"/>
      <c r="C24" s="237"/>
      <c r="D24" s="237"/>
      <c r="E24" s="237"/>
      <c r="F24" s="237"/>
      <c r="G24" s="237"/>
      <c r="H24" s="237"/>
      <c r="I24" s="237"/>
      <c r="J24" s="237"/>
      <c r="K24" s="238"/>
    </row>
    <row r="25" spans="1:11">
      <c r="A25" s="240"/>
      <c r="B25" s="241"/>
      <c r="C25" s="241"/>
      <c r="D25" s="241"/>
      <c r="E25" s="241"/>
      <c r="F25" s="241"/>
      <c r="G25" s="241"/>
      <c r="H25" s="241"/>
      <c r="I25" s="241"/>
      <c r="J25" s="241"/>
      <c r="K25" s="242"/>
    </row>
  </sheetData>
  <sheetProtection formatCells="0" selectLockedCells="1"/>
  <mergeCells count="11">
    <mergeCell ref="A20:K25"/>
    <mergeCell ref="B2:C2"/>
    <mergeCell ref="B4:D5"/>
    <mergeCell ref="E4:E6"/>
    <mergeCell ref="F4:K4"/>
    <mergeCell ref="F5:F6"/>
    <mergeCell ref="G5:G6"/>
    <mergeCell ref="H5:H6"/>
    <mergeCell ref="I5:I6"/>
    <mergeCell ref="J5:J6"/>
    <mergeCell ref="K5:K6"/>
  </mergeCells>
  <conditionalFormatting sqref="E17">
    <cfRule type="cellIs" dxfId="0" priority="1" operator="notEqual">
      <formula>1</formula>
    </cfRule>
  </conditionalFormatting>
  <pageMargins left="0.25" right="0.25" top="0.27" bottom="0.31" header="0.17" footer="0.16"/>
  <pageSetup scale="65" orientation="landscape" r:id="rId1"/>
  <headerFooter>
    <oddFooter>&amp;L&amp;A&amp;CPage &amp;P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P97"/>
  <sheetViews>
    <sheetView zoomScale="106" zoomScaleNormal="106" workbookViewId="0">
      <pane xSplit="1" ySplit="3" topLeftCell="B4" activePane="bottomRight" state="frozen"/>
      <selection activeCell="A5" sqref="A5"/>
      <selection pane="topRight" activeCell="B5" sqref="B5"/>
      <selection pane="bottomLeft" activeCell="A6" sqref="A6"/>
      <selection pane="bottomRight" activeCell="B4" sqref="B4:D4"/>
    </sheetView>
  </sheetViews>
  <sheetFormatPr defaultColWidth="9.140625" defaultRowHeight="11.25"/>
  <cols>
    <col min="1" max="1" width="10.5703125" style="54" customWidth="1"/>
    <col min="2" max="3" width="38.42578125" style="43" customWidth="1"/>
    <col min="4" max="4" width="27.7109375" style="41" customWidth="1"/>
    <col min="5" max="6" width="9.140625" style="41"/>
    <col min="7" max="7" width="18.28515625" style="41" customWidth="1"/>
    <col min="8" max="8" width="1.28515625" style="41" customWidth="1"/>
    <col min="9" max="9" width="9.140625" style="41"/>
    <col min="10" max="10" width="1" style="41" customWidth="1"/>
    <col min="11" max="14" width="9.140625" style="41"/>
    <col min="15" max="15" width="12" style="41" customWidth="1"/>
    <col min="16" max="16" width="10" style="41" bestFit="1" customWidth="1"/>
    <col min="17" max="16384" width="9.140625" style="41"/>
  </cols>
  <sheetData>
    <row r="1" spans="1:16">
      <c r="A1" s="42" t="s">
        <v>84</v>
      </c>
    </row>
    <row r="2" spans="1:16">
      <c r="A2" s="55"/>
    </row>
    <row r="3" spans="1:16" s="46" customFormat="1" ht="22.5">
      <c r="B3" s="45" t="s">
        <v>85</v>
      </c>
      <c r="C3" s="61" t="s">
        <v>86</v>
      </c>
      <c r="D3" s="44" t="s">
        <v>87</v>
      </c>
      <c r="G3" s="60" t="s">
        <v>3</v>
      </c>
      <c r="I3" s="61" t="s">
        <v>88</v>
      </c>
      <c r="K3" s="61" t="s">
        <v>89</v>
      </c>
      <c r="L3" s="61" t="s">
        <v>90</v>
      </c>
      <c r="M3" s="61" t="s">
        <v>91</v>
      </c>
      <c r="O3" s="60" t="s">
        <v>92</v>
      </c>
    </row>
    <row r="4" spans="1:16" s="47" customFormat="1" ht="12">
      <c r="B4" s="67" t="s">
        <v>154</v>
      </c>
      <c r="C4" s="66" t="s">
        <v>154</v>
      </c>
      <c r="D4" s="67" t="s">
        <v>154</v>
      </c>
      <c r="G4" s="47" t="s">
        <v>95</v>
      </c>
      <c r="I4" s="47" t="s">
        <v>96</v>
      </c>
      <c r="K4" s="47" t="s">
        <v>96</v>
      </c>
      <c r="L4" s="65">
        <v>42552</v>
      </c>
      <c r="M4" s="74" t="s">
        <v>97</v>
      </c>
      <c r="O4" s="125"/>
      <c r="P4" s="76">
        <f>12/12</f>
        <v>1</v>
      </c>
    </row>
    <row r="5" spans="1:16" s="47" customFormat="1" ht="12">
      <c r="B5" s="67" t="str">
        <f>VLOOKUP(C5,'[3]Name Lookup'!$A$2:$B$49,2,)</f>
        <v>Academic Personnel Office</v>
      </c>
      <c r="C5" s="66" t="s">
        <v>93</v>
      </c>
      <c r="D5" s="67" t="s">
        <v>94</v>
      </c>
      <c r="G5" s="47" t="s">
        <v>100</v>
      </c>
      <c r="I5" s="47" t="s">
        <v>9</v>
      </c>
      <c r="K5" s="47" t="s">
        <v>9</v>
      </c>
      <c r="L5" s="65">
        <v>42583</v>
      </c>
      <c r="M5" s="74" t="s">
        <v>101</v>
      </c>
      <c r="O5" s="125"/>
      <c r="P5" s="76">
        <f>11/12</f>
        <v>0.91666666666666663</v>
      </c>
    </row>
    <row r="6" spans="1:16" s="47" customFormat="1" ht="11.25" customHeight="1">
      <c r="B6" s="67" t="str">
        <f>VLOOKUP(C6,'[3]Name Lookup'!$A$2:$B$49,2,)</f>
        <v>Agricultural Issues Center Program</v>
      </c>
      <c r="C6" s="66" t="s">
        <v>98</v>
      </c>
      <c r="D6" s="67" t="s">
        <v>99</v>
      </c>
      <c r="G6" s="47" t="s">
        <v>4</v>
      </c>
      <c r="I6" s="47" t="s">
        <v>104</v>
      </c>
      <c r="K6" s="47" t="s">
        <v>104</v>
      </c>
      <c r="L6" s="65">
        <v>42614</v>
      </c>
      <c r="M6" s="74"/>
      <c r="O6" s="125"/>
      <c r="P6" s="76">
        <f>10/12</f>
        <v>0.83333333333333337</v>
      </c>
    </row>
    <row r="7" spans="1:16" s="50" customFormat="1" ht="12">
      <c r="B7" s="67" t="str">
        <f>VLOOKUP(C7,'[3]Name Lookup'!$A$2:$B$49,2,)</f>
        <v xml:space="preserve">Assembly Council </v>
      </c>
      <c r="C7" s="66" t="s">
        <v>102</v>
      </c>
      <c r="D7" s="67" t="s">
        <v>103</v>
      </c>
      <c r="I7" s="47" t="s">
        <v>10</v>
      </c>
      <c r="J7" s="47"/>
      <c r="K7" s="47" t="s">
        <v>10</v>
      </c>
      <c r="L7" s="65">
        <v>42644</v>
      </c>
      <c r="O7" s="65" t="s">
        <v>106</v>
      </c>
      <c r="P7" s="76">
        <f>9/12</f>
        <v>0.75</v>
      </c>
    </row>
    <row r="8" spans="1:16" s="47" customFormat="1" ht="22.5">
      <c r="B8" s="67" t="str">
        <f>VLOOKUP(C8,'[3]Name Lookup'!$A$2:$B$49,2,)</f>
        <v>Associate Vice President</v>
      </c>
      <c r="C8" s="66" t="s">
        <v>105</v>
      </c>
      <c r="D8" s="67" t="s">
        <v>94</v>
      </c>
      <c r="I8" s="50" t="s">
        <v>108</v>
      </c>
      <c r="J8" s="50"/>
      <c r="K8" s="50" t="s">
        <v>108</v>
      </c>
      <c r="L8" s="65">
        <v>42675</v>
      </c>
      <c r="O8" s="65" t="s">
        <v>109</v>
      </c>
      <c r="P8" s="76">
        <f>8/12</f>
        <v>0.66666666666666663</v>
      </c>
    </row>
    <row r="9" spans="1:16" s="47" customFormat="1" ht="12">
      <c r="B9" s="67" t="str">
        <f>VLOOKUP(C9,'[3]Name Lookup'!$A$2:$B$49,2,)</f>
        <v>Associate Vice President - Business Operations</v>
      </c>
      <c r="C9" s="66" t="s">
        <v>107</v>
      </c>
      <c r="D9" s="68" t="s">
        <v>94</v>
      </c>
      <c r="I9" s="47" t="s">
        <v>111</v>
      </c>
      <c r="K9" s="47" t="s">
        <v>111</v>
      </c>
      <c r="L9" s="65">
        <v>42705</v>
      </c>
      <c r="O9" s="65" t="s">
        <v>112</v>
      </c>
      <c r="P9" s="76">
        <f>7/12</f>
        <v>0.58333333333333337</v>
      </c>
    </row>
    <row r="10" spans="1:16" s="47" customFormat="1" ht="12">
      <c r="B10" s="67" t="str">
        <f>VLOOKUP(C10,'[3]Name Lookup'!$A$2:$B$49,2,)</f>
        <v>Business Operations Center</v>
      </c>
      <c r="C10" s="69" t="s">
        <v>110</v>
      </c>
      <c r="D10" s="68" t="s">
        <v>94</v>
      </c>
      <c r="L10" s="65">
        <v>42736</v>
      </c>
      <c r="O10" s="65"/>
      <c r="P10" s="76">
        <f>6/12</f>
        <v>0.5</v>
      </c>
    </row>
    <row r="11" spans="1:16" s="47" customFormat="1" ht="12">
      <c r="B11" s="67" t="str">
        <f>VLOOKUP(C11,'[3]Name Lookup'!$A$2:$B$49,2,)</f>
        <v>California Water Resources Research Institute</v>
      </c>
      <c r="C11" s="66" t="s">
        <v>113</v>
      </c>
      <c r="D11" s="67" t="s">
        <v>99</v>
      </c>
      <c r="L11" s="65">
        <v>42767</v>
      </c>
      <c r="O11" s="65"/>
      <c r="P11" s="76">
        <f>5/12</f>
        <v>0.41666666666666669</v>
      </c>
    </row>
    <row r="12" spans="1:16" s="47" customFormat="1" ht="12">
      <c r="B12" s="67" t="str">
        <f>VLOOKUP(C12,'[3]Name Lookup'!$A$2:$B$49,2,)</f>
        <v>College of Agricultural and Environmental Sciences</v>
      </c>
      <c r="C12" s="66" t="s">
        <v>114</v>
      </c>
      <c r="D12" s="67" t="s">
        <v>103</v>
      </c>
      <c r="L12" s="65">
        <v>42795</v>
      </c>
      <c r="O12" s="65"/>
      <c r="P12" s="76">
        <f>4/12</f>
        <v>0.33333333333333331</v>
      </c>
    </row>
    <row r="13" spans="1:16" s="47" customFormat="1" ht="12">
      <c r="B13" s="67" t="str">
        <f>VLOOKUP(C13,'[3]Name Lookup'!$A$2:$B$49,2,)</f>
        <v>College of Natural and Agricultural Sciences</v>
      </c>
      <c r="C13" s="66" t="s">
        <v>115</v>
      </c>
      <c r="D13" s="67" t="s">
        <v>103</v>
      </c>
      <c r="L13" s="65">
        <v>42826</v>
      </c>
      <c r="O13" s="65"/>
      <c r="P13" s="76">
        <f>3/12</f>
        <v>0.25</v>
      </c>
    </row>
    <row r="14" spans="1:16" s="47" customFormat="1" ht="12">
      <c r="B14" s="67" t="str">
        <f>VLOOKUP(C14,'[3]Name Lookup'!$A$2:$B$49,2,)</f>
        <v>College of Natural Resources</v>
      </c>
      <c r="C14" s="66" t="s">
        <v>116</v>
      </c>
      <c r="D14" s="67" t="s">
        <v>103</v>
      </c>
      <c r="L14" s="65">
        <v>42856</v>
      </c>
      <c r="O14" s="65"/>
      <c r="P14" s="76">
        <f>2/12</f>
        <v>0.16666666666666666</v>
      </c>
    </row>
    <row r="15" spans="1:16" s="51" customFormat="1" ht="12">
      <c r="B15" s="67" t="str">
        <f>VLOOKUP(C15,'[3]Name Lookup'!$A$2:$B$49,2,)</f>
        <v>Contracts and Grants Office</v>
      </c>
      <c r="C15" s="66" t="s">
        <v>117</v>
      </c>
      <c r="D15" s="67" t="s">
        <v>94</v>
      </c>
      <c r="L15" s="65">
        <v>42887</v>
      </c>
      <c r="O15" s="65"/>
      <c r="P15" s="76">
        <f>1/12</f>
        <v>8.3333333333333329E-2</v>
      </c>
    </row>
    <row r="16" spans="1:16" s="47" customFormat="1" ht="12">
      <c r="B16" s="67" t="str">
        <f>VLOOKUP(C16,'[3]Name Lookup'!$A$2:$B$49,2,)</f>
        <v>Controller and Business Services</v>
      </c>
      <c r="C16" s="66" t="s">
        <v>118</v>
      </c>
      <c r="D16" s="67" t="s">
        <v>94</v>
      </c>
      <c r="L16" s="65">
        <v>42917</v>
      </c>
      <c r="O16" s="65"/>
    </row>
    <row r="17" spans="2:15" s="47" customFormat="1" ht="12">
      <c r="B17" s="67" t="str">
        <f>VLOOKUP(C17,'[3]Name Lookup'!$A$2:$B$49,2,)</f>
        <v>County Based Programs</v>
      </c>
      <c r="C17" s="66" t="s">
        <v>119</v>
      </c>
      <c r="D17" s="67" t="s">
        <v>99</v>
      </c>
      <c r="L17" s="65">
        <v>42948</v>
      </c>
      <c r="O17" s="65"/>
    </row>
    <row r="18" spans="2:15" s="47" customFormat="1" ht="12">
      <c r="B18" s="70" t="s">
        <v>120</v>
      </c>
      <c r="C18" s="66" t="s">
        <v>121</v>
      </c>
      <c r="D18" s="67" t="s">
        <v>94</v>
      </c>
      <c r="L18" s="65">
        <v>42979</v>
      </c>
      <c r="O18" s="65"/>
    </row>
    <row r="19" spans="2:15" s="47" customFormat="1" ht="12">
      <c r="B19" s="70" t="s">
        <v>122</v>
      </c>
      <c r="C19" s="66" t="s">
        <v>123</v>
      </c>
      <c r="D19" s="67" t="s">
        <v>94</v>
      </c>
      <c r="L19" s="65">
        <v>43009</v>
      </c>
      <c r="O19" s="65"/>
    </row>
    <row r="20" spans="2:15" s="51" customFormat="1" ht="12">
      <c r="B20" s="70" t="s">
        <v>124</v>
      </c>
      <c r="C20" s="66" t="s">
        <v>125</v>
      </c>
      <c r="D20" s="67" t="s">
        <v>94</v>
      </c>
      <c r="L20" s="65">
        <v>43040</v>
      </c>
      <c r="O20" s="65"/>
    </row>
    <row r="21" spans="2:15" s="51" customFormat="1" ht="12">
      <c r="B21" s="70" t="s">
        <v>126</v>
      </c>
      <c r="C21" s="66" t="s">
        <v>127</v>
      </c>
      <c r="D21" s="67" t="s">
        <v>94</v>
      </c>
      <c r="L21" s="65">
        <v>43070</v>
      </c>
      <c r="O21" s="65"/>
    </row>
    <row r="22" spans="2:15" s="51" customFormat="1" ht="12">
      <c r="B22" s="70" t="s">
        <v>128</v>
      </c>
      <c r="C22" s="66" t="s">
        <v>129</v>
      </c>
      <c r="D22" s="67" t="s">
        <v>94</v>
      </c>
      <c r="L22" s="65">
        <v>43101</v>
      </c>
      <c r="O22" s="65"/>
    </row>
    <row r="23" spans="2:15" s="51" customFormat="1" ht="12">
      <c r="B23" s="67" t="str">
        <f>VLOOKUP(C23,'[3]Name Lookup'!$A$2:$B$49,2,)</f>
        <v>Development Services</v>
      </c>
      <c r="C23" s="66" t="s">
        <v>130</v>
      </c>
      <c r="D23" s="67" t="s">
        <v>94</v>
      </c>
      <c r="L23" s="65">
        <v>43132</v>
      </c>
      <c r="O23" s="65"/>
    </row>
    <row r="24" spans="2:15" s="51" customFormat="1" ht="12">
      <c r="B24" s="67" t="str">
        <f>VLOOKUP(C24,'[3]Name Lookup'!$A$2:$B$49,2,)</f>
        <v>Elkus Ranch</v>
      </c>
      <c r="C24" s="66" t="s">
        <v>131</v>
      </c>
      <c r="D24" s="67" t="s">
        <v>99</v>
      </c>
      <c r="L24" s="65">
        <v>43160</v>
      </c>
      <c r="O24" s="65"/>
    </row>
    <row r="25" spans="2:15" s="50" customFormat="1" ht="12">
      <c r="B25" s="67" t="str">
        <f>VLOOKUP(C25,'[3]Name Lookup'!$A$2:$B$49,2,)</f>
        <v>Environmental Health and Safety</v>
      </c>
      <c r="C25" s="66" t="s">
        <v>132</v>
      </c>
      <c r="D25" s="67" t="s">
        <v>94</v>
      </c>
      <c r="L25" s="65">
        <v>43191</v>
      </c>
      <c r="O25" s="65"/>
    </row>
    <row r="26" spans="2:15" s="51" customFormat="1" ht="12">
      <c r="B26" s="67" t="str">
        <f>VLOOKUP(C26,'[3]Name Lookup'!$A$2:$B$49,2,)</f>
        <v>Facilities Planning and Management</v>
      </c>
      <c r="C26" s="66" t="s">
        <v>133</v>
      </c>
      <c r="D26" s="67" t="s">
        <v>99</v>
      </c>
      <c r="L26" s="65">
        <v>43221</v>
      </c>
      <c r="O26" s="65"/>
    </row>
    <row r="27" spans="2:15" s="47" customFormat="1" ht="12">
      <c r="B27" s="67" t="str">
        <f>VLOOKUP(C27,'[3]Name Lookup'!$A$2:$B$49,2,)</f>
        <v>Financial Services</v>
      </c>
      <c r="C27" s="66" t="s">
        <v>134</v>
      </c>
      <c r="D27" s="67" t="s">
        <v>94</v>
      </c>
      <c r="L27" s="65">
        <v>43252</v>
      </c>
      <c r="O27" s="65"/>
    </row>
    <row r="28" spans="2:15" s="47" customFormat="1" ht="12">
      <c r="B28" s="67" t="str">
        <f>VLOOKUP(C28,'[3]Name Lookup'!$A$2:$B$49,2,)</f>
        <v>Immediate Office of the Vice President</v>
      </c>
      <c r="C28" s="66" t="s">
        <v>135</v>
      </c>
      <c r="D28" s="67" t="s">
        <v>94</v>
      </c>
      <c r="L28" s="65">
        <v>43282</v>
      </c>
      <c r="O28" s="65"/>
    </row>
    <row r="29" spans="2:15" s="47" customFormat="1" ht="12">
      <c r="B29" s="67" t="str">
        <f>VLOOKUP(C29,'[3]Name Lookup'!$A$2:$B$49,2,)</f>
        <v>Informatics and Geographic Information Systems</v>
      </c>
      <c r="C29" s="66" t="s">
        <v>136</v>
      </c>
      <c r="D29" s="67" t="s">
        <v>99</v>
      </c>
      <c r="L29" s="65">
        <v>43313</v>
      </c>
      <c r="O29" s="65"/>
    </row>
    <row r="30" spans="2:15" s="47" customFormat="1" ht="12">
      <c r="B30" s="67" t="str">
        <f>VLOOKUP(C30,'[3]Name Lookup'!$A$2:$B$49,2,)</f>
        <v>Integrated Pest Management Program</v>
      </c>
      <c r="C30" s="66" t="s">
        <v>137</v>
      </c>
      <c r="D30" s="67" t="s">
        <v>99</v>
      </c>
      <c r="L30" s="65">
        <v>43344</v>
      </c>
      <c r="O30" s="65"/>
    </row>
    <row r="31" spans="2:15" s="47" customFormat="1" ht="12">
      <c r="B31" s="67" t="str">
        <f>VLOOKUP(C31,'[3]Name Lookup'!$A$2:$B$49,2,)</f>
        <v>Master Food Preserver Program</v>
      </c>
      <c r="C31" s="66" t="s">
        <v>138</v>
      </c>
      <c r="D31" s="67" t="s">
        <v>99</v>
      </c>
      <c r="L31" s="65">
        <v>43374</v>
      </c>
      <c r="O31" s="65"/>
    </row>
    <row r="32" spans="2:15" s="47" customFormat="1" ht="12">
      <c r="B32" s="67" t="str">
        <f>VLOOKUP(C32,'[3]Name Lookup'!$A$2:$B$49,2,)</f>
        <v>Master Gardener Program</v>
      </c>
      <c r="C32" s="66" t="s">
        <v>139</v>
      </c>
      <c r="D32" s="67" t="s">
        <v>99</v>
      </c>
      <c r="L32" s="65">
        <v>43405</v>
      </c>
      <c r="O32" s="65"/>
    </row>
    <row r="33" spans="1:15" s="47" customFormat="1" ht="12">
      <c r="B33" s="67" t="str">
        <f>VLOOKUP(C33,'[3]Name Lookup'!$A$2:$B$49,2,)</f>
        <v>Naturalist Program</v>
      </c>
      <c r="C33" s="66" t="s">
        <v>140</v>
      </c>
      <c r="D33" s="67" t="s">
        <v>99</v>
      </c>
      <c r="L33" s="65">
        <v>43435</v>
      </c>
      <c r="O33" s="65"/>
    </row>
    <row r="34" spans="1:15" s="47" customFormat="1" ht="12">
      <c r="B34" s="67" t="str">
        <f>VLOOKUP(C34,'[3]Name Lookup'!$A$2:$B$49,2,)</f>
        <v>Nutrition Policy Institute</v>
      </c>
      <c r="C34" s="66" t="s">
        <v>141</v>
      </c>
      <c r="D34" s="67" t="s">
        <v>99</v>
      </c>
      <c r="L34" s="65">
        <v>43466</v>
      </c>
      <c r="O34" s="65"/>
    </row>
    <row r="35" spans="1:15" s="47" customFormat="1" ht="12">
      <c r="B35" s="67" t="str">
        <f>VLOOKUP(C35,'[3]Name Lookup'!$A$2:$B$49,2,)</f>
        <v>Program Planning and Evaluation</v>
      </c>
      <c r="C35" s="66" t="s">
        <v>142</v>
      </c>
      <c r="D35" s="67" t="s">
        <v>94</v>
      </c>
      <c r="L35" s="65">
        <v>43497</v>
      </c>
      <c r="O35" s="65"/>
    </row>
    <row r="36" spans="1:15" s="47" customFormat="1" ht="12">
      <c r="B36" s="67" t="str">
        <f>VLOOKUP(C36,'[3]Name Lookup'!$A$2:$B$49,2,)</f>
        <v>Program Support Unit</v>
      </c>
      <c r="C36" s="66" t="s">
        <v>143</v>
      </c>
      <c r="D36" s="67" t="s">
        <v>94</v>
      </c>
      <c r="L36" s="65">
        <v>43525</v>
      </c>
      <c r="O36" s="65"/>
    </row>
    <row r="37" spans="1:15" s="47" customFormat="1" ht="12">
      <c r="B37" s="67" t="str">
        <f>VLOOKUP(C37,'[3]Name Lookup'!$A$2:$B$49,2,)</f>
        <v>Research and Extension Centers</v>
      </c>
      <c r="C37" s="66" t="s">
        <v>144</v>
      </c>
      <c r="D37" s="67" t="s">
        <v>99</v>
      </c>
      <c r="L37" s="65">
        <v>43556</v>
      </c>
      <c r="O37" s="65"/>
    </row>
    <row r="38" spans="1:15" s="47" customFormat="1" ht="12">
      <c r="B38" s="67" t="str">
        <f>VLOOKUP(C38,'[3]Name Lookup'!$A$2:$B$49,2,)</f>
        <v>Resource Planning and Management</v>
      </c>
      <c r="C38" s="66" t="s">
        <v>145</v>
      </c>
      <c r="D38" s="67" t="s">
        <v>94</v>
      </c>
      <c r="L38" s="65">
        <v>43586</v>
      </c>
      <c r="O38" s="65"/>
    </row>
    <row r="39" spans="1:15" s="47" customFormat="1" ht="12">
      <c r="B39" s="72" t="str">
        <f>VLOOKUP(C39,'[3]Name Lookup'!$A$2:$B$50,2,)</f>
        <v>School of Veterinary Medicine</v>
      </c>
      <c r="C39" s="71" t="s">
        <v>146</v>
      </c>
      <c r="D39" s="67" t="s">
        <v>103</v>
      </c>
      <c r="L39" s="65">
        <v>43617</v>
      </c>
      <c r="O39" s="65"/>
    </row>
    <row r="40" spans="1:15" s="47" customFormat="1" ht="12">
      <c r="B40" s="67" t="str">
        <f>VLOOKUP(C40,'[3]Name Lookup'!$A$2:$B$49,2,)</f>
        <v>Staff Personnel Office</v>
      </c>
      <c r="C40" s="66" t="s">
        <v>147</v>
      </c>
      <c r="D40" s="67" t="s">
        <v>94</v>
      </c>
      <c r="L40" s="65">
        <v>43647</v>
      </c>
      <c r="O40" s="65"/>
    </row>
    <row r="41" spans="1:15" s="47" customFormat="1" ht="12">
      <c r="B41" s="67" t="s">
        <v>148</v>
      </c>
      <c r="C41" s="66" t="s">
        <v>149</v>
      </c>
      <c r="D41" s="67" t="s">
        <v>99</v>
      </c>
      <c r="L41" s="65">
        <v>43678</v>
      </c>
      <c r="O41" s="65"/>
    </row>
    <row r="42" spans="1:15" s="51" customFormat="1" ht="12">
      <c r="B42" s="67" t="str">
        <f>VLOOKUP(C42,'[3]Name Lookup'!$A$2:$B$49,2,)</f>
        <v>Sustainable Agriculture Research and Education Program</v>
      </c>
      <c r="C42" s="66" t="s">
        <v>150</v>
      </c>
      <c r="D42" s="67" t="s">
        <v>99</v>
      </c>
      <c r="L42" s="65">
        <v>43709</v>
      </c>
      <c r="O42" s="65"/>
    </row>
    <row r="43" spans="1:15" s="47" customFormat="1" ht="12">
      <c r="B43" s="67" t="str">
        <f>VLOOKUP(C43,'[3]Name Lookup'!$A$2:$B$49,2,)</f>
        <v>Training Coordination Advisory Committee</v>
      </c>
      <c r="C43" s="66" t="s">
        <v>151</v>
      </c>
      <c r="D43" s="67" t="s">
        <v>94</v>
      </c>
      <c r="L43" s="65">
        <v>43739</v>
      </c>
      <c r="O43" s="65"/>
    </row>
    <row r="44" spans="1:15" s="47" customFormat="1" ht="12">
      <c r="B44" s="67" t="str">
        <f>VLOOKUP(C44,'[3]Name Lookup'!$A$2:$B$49,2,)</f>
        <v>Vice Provost Cooperative Extension</v>
      </c>
      <c r="C44" s="66" t="s">
        <v>152</v>
      </c>
      <c r="D44" s="67" t="s">
        <v>99</v>
      </c>
      <c r="L44" s="65">
        <v>43770</v>
      </c>
      <c r="O44" s="65"/>
    </row>
    <row r="45" spans="1:15" s="47" customFormat="1" ht="12">
      <c r="A45" s="56"/>
      <c r="B45" s="72" t="str">
        <f>VLOOKUP(C45,'[3]Name Lookup'!$A$2:$B$49,2,)</f>
        <v>Youth and Family Communities</v>
      </c>
      <c r="C45" s="71" t="s">
        <v>153</v>
      </c>
      <c r="D45" s="73" t="s">
        <v>99</v>
      </c>
      <c r="L45" s="65">
        <v>43800</v>
      </c>
      <c r="O45" s="65"/>
    </row>
    <row r="46" spans="1:15" s="47" customFormat="1">
      <c r="A46" s="59"/>
      <c r="B46" s="49"/>
      <c r="C46" s="49"/>
      <c r="D46" s="48"/>
      <c r="L46" s="65">
        <v>43831</v>
      </c>
      <c r="O46" s="65"/>
    </row>
    <row r="47" spans="1:15" s="47" customFormat="1">
      <c r="A47" s="57"/>
      <c r="B47" s="49"/>
      <c r="C47" s="49"/>
      <c r="D47" s="48"/>
      <c r="L47" s="65">
        <v>43862</v>
      </c>
      <c r="O47" s="65"/>
    </row>
    <row r="48" spans="1:15" s="47" customFormat="1">
      <c r="A48" s="58"/>
      <c r="B48" s="52"/>
      <c r="C48" s="52"/>
      <c r="L48" s="65">
        <v>43891</v>
      </c>
      <c r="O48" s="65"/>
    </row>
    <row r="49" spans="1:15" s="47" customFormat="1" ht="11.25" customHeight="1">
      <c r="A49" s="58"/>
      <c r="B49" s="52"/>
      <c r="C49" s="52"/>
      <c r="L49" s="65">
        <v>43922</v>
      </c>
      <c r="O49" s="65"/>
    </row>
    <row r="50" spans="1:15" s="47" customFormat="1">
      <c r="A50" s="57"/>
      <c r="B50" s="52"/>
      <c r="C50" s="52"/>
      <c r="L50" s="65">
        <v>43952</v>
      </c>
      <c r="O50" s="65"/>
    </row>
    <row r="51" spans="1:15">
      <c r="A51" s="57"/>
      <c r="D51" s="47"/>
      <c r="L51" s="65">
        <v>43983</v>
      </c>
      <c r="O51" s="65"/>
    </row>
    <row r="52" spans="1:15">
      <c r="A52" s="57"/>
      <c r="L52" s="65">
        <v>44013</v>
      </c>
      <c r="O52" s="65"/>
    </row>
    <row r="53" spans="1:15">
      <c r="A53" s="58"/>
      <c r="L53" s="65">
        <v>44044</v>
      </c>
      <c r="O53" s="65"/>
    </row>
    <row r="54" spans="1:15">
      <c r="B54" s="53"/>
      <c r="C54" s="53"/>
      <c r="L54" s="65">
        <v>44075</v>
      </c>
      <c r="O54" s="65"/>
    </row>
    <row r="55" spans="1:15" ht="11.25" customHeight="1">
      <c r="A55" s="58"/>
      <c r="B55" s="53"/>
      <c r="C55" s="53"/>
      <c r="L55" s="65">
        <v>44105</v>
      </c>
      <c r="O55" s="65"/>
    </row>
    <row r="56" spans="1:15">
      <c r="A56" s="58"/>
      <c r="L56" s="65">
        <v>44136</v>
      </c>
      <c r="O56" s="65"/>
    </row>
    <row r="57" spans="1:15">
      <c r="A57" s="58"/>
      <c r="B57" s="41"/>
      <c r="C57" s="41"/>
      <c r="L57" s="65">
        <v>44166</v>
      </c>
      <c r="O57" s="65"/>
    </row>
    <row r="58" spans="1:15">
      <c r="A58" s="58"/>
      <c r="L58" s="65">
        <v>44197</v>
      </c>
      <c r="O58" s="65"/>
    </row>
    <row r="59" spans="1:15">
      <c r="A59" s="58"/>
      <c r="L59" s="65">
        <v>44228</v>
      </c>
      <c r="O59" s="65"/>
    </row>
    <row r="60" spans="1:15">
      <c r="L60" s="65">
        <v>44256</v>
      </c>
      <c r="O60" s="65"/>
    </row>
    <row r="61" spans="1:15">
      <c r="L61" s="65">
        <v>44287</v>
      </c>
      <c r="O61" s="65"/>
    </row>
    <row r="62" spans="1:15">
      <c r="L62" s="65">
        <v>44317</v>
      </c>
      <c r="O62" s="65"/>
    </row>
    <row r="63" spans="1:15">
      <c r="L63" s="65">
        <v>44348</v>
      </c>
      <c r="O63" s="65"/>
    </row>
    <row r="64" spans="1:15">
      <c r="L64" s="65">
        <v>44378</v>
      </c>
      <c r="O64" s="65"/>
    </row>
    <row r="65" spans="12:15">
      <c r="L65" s="65">
        <v>44409</v>
      </c>
      <c r="O65" s="65"/>
    </row>
    <row r="66" spans="12:15">
      <c r="L66" s="65">
        <v>44440</v>
      </c>
      <c r="O66" s="65"/>
    </row>
    <row r="67" spans="12:15">
      <c r="L67" s="65">
        <v>44470</v>
      </c>
      <c r="O67" s="65"/>
    </row>
    <row r="68" spans="12:15">
      <c r="L68" s="65">
        <v>44501</v>
      </c>
      <c r="O68" s="65"/>
    </row>
    <row r="69" spans="12:15">
      <c r="L69" s="65">
        <v>44531</v>
      </c>
      <c r="O69" s="65"/>
    </row>
    <row r="70" spans="12:15">
      <c r="L70" s="65">
        <v>44562</v>
      </c>
      <c r="O70" s="65"/>
    </row>
    <row r="71" spans="12:15">
      <c r="L71" s="65">
        <v>44593</v>
      </c>
      <c r="O71" s="65"/>
    </row>
    <row r="72" spans="12:15">
      <c r="L72" s="65">
        <v>44621</v>
      </c>
      <c r="O72" s="65"/>
    </row>
    <row r="73" spans="12:15">
      <c r="L73" s="65">
        <v>44652</v>
      </c>
      <c r="O73" s="65"/>
    </row>
    <row r="74" spans="12:15">
      <c r="L74" s="65">
        <v>44682</v>
      </c>
      <c r="O74" s="65"/>
    </row>
    <row r="75" spans="12:15">
      <c r="L75" s="65">
        <v>44713</v>
      </c>
      <c r="O75" s="65"/>
    </row>
    <row r="76" spans="12:15">
      <c r="L76" s="65">
        <v>44743</v>
      </c>
      <c r="O76" s="65"/>
    </row>
    <row r="77" spans="12:15">
      <c r="L77" s="65">
        <v>44774</v>
      </c>
      <c r="O77" s="65"/>
    </row>
    <row r="78" spans="12:15">
      <c r="L78" s="65">
        <v>44805</v>
      </c>
      <c r="O78" s="65"/>
    </row>
    <row r="79" spans="12:15">
      <c r="L79" s="65">
        <v>44835</v>
      </c>
      <c r="O79" s="65"/>
    </row>
    <row r="80" spans="12:15">
      <c r="L80" s="65">
        <v>44866</v>
      </c>
      <c r="O80" s="65"/>
    </row>
    <row r="81" spans="12:15">
      <c r="L81" s="65">
        <v>44896</v>
      </c>
      <c r="O81" s="65"/>
    </row>
    <row r="82" spans="12:15">
      <c r="L82" s="65">
        <v>44927</v>
      </c>
      <c r="O82" s="65"/>
    </row>
    <row r="83" spans="12:15">
      <c r="L83" s="65">
        <v>44958</v>
      </c>
      <c r="O83" s="65"/>
    </row>
    <row r="84" spans="12:15">
      <c r="L84" s="65">
        <v>44986</v>
      </c>
      <c r="O84" s="65"/>
    </row>
    <row r="85" spans="12:15">
      <c r="L85" s="65">
        <v>45017</v>
      </c>
      <c r="O85" s="65"/>
    </row>
    <row r="86" spans="12:15">
      <c r="L86" s="65">
        <v>45047</v>
      </c>
      <c r="O86" s="65"/>
    </row>
    <row r="87" spans="12:15">
      <c r="L87" s="65">
        <v>45078</v>
      </c>
      <c r="O87" s="65"/>
    </row>
    <row r="88" spans="12:15">
      <c r="L88" s="65">
        <v>45108</v>
      </c>
      <c r="O88" s="65"/>
    </row>
    <row r="89" spans="12:15">
      <c r="L89" s="65">
        <v>45139</v>
      </c>
      <c r="O89" s="65"/>
    </row>
    <row r="90" spans="12:15">
      <c r="L90" s="65">
        <v>45170</v>
      </c>
      <c r="O90" s="65"/>
    </row>
    <row r="91" spans="12:15">
      <c r="L91" s="65">
        <v>45200</v>
      </c>
      <c r="O91" s="65"/>
    </row>
    <row r="92" spans="12:15">
      <c r="L92" s="65">
        <v>45231</v>
      </c>
      <c r="O92" s="65"/>
    </row>
    <row r="93" spans="12:15">
      <c r="L93" s="65">
        <v>45261</v>
      </c>
      <c r="O93" s="65"/>
    </row>
    <row r="94" spans="12:15">
      <c r="L94" s="65">
        <v>45292</v>
      </c>
      <c r="O94" s="65"/>
    </row>
    <row r="95" spans="12:15">
      <c r="O95" s="65"/>
    </row>
    <row r="96" spans="12:15">
      <c r="O96" s="65"/>
    </row>
    <row r="97" spans="15:15">
      <c r="O97" s="65"/>
    </row>
  </sheetData>
  <sortState ref="B4:D44">
    <sortCondition ref="B4:B44"/>
  </sortState>
  <printOptions horizontalCentered="1"/>
  <pageMargins left="0.16" right="0.16" top="0.25" bottom="0.25" header="0.25" footer="0.25"/>
  <pageSetup fitToHeight="0" orientation="portrait" r:id="rId1"/>
  <headerFooter alignWithMargins="0">
    <oddFooter>&amp;L&amp;8&amp;F&amp;C&amp;9Page &amp;P of &amp;N&amp;10
&amp;R&amp;8Print Date: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Off Cycle Budget Request Form</vt:lpstr>
      <vt:lpstr>Objective Statement</vt:lpstr>
      <vt:lpstr>Tables </vt:lpstr>
      <vt:lpstr>'Off Cycle Budget Request Form'!Print_Area</vt:lpstr>
      <vt:lpstr>'Tables '!Print_Titles</vt:lpstr>
    </vt:vector>
  </TitlesOfParts>
  <Company>University of California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User;Rodney Butler</dc:creator>
  <cp:lastModifiedBy>rwilliam</cp:lastModifiedBy>
  <cp:revision/>
  <cp:lastPrinted>2016-06-29T18:59:53Z</cp:lastPrinted>
  <dcterms:created xsi:type="dcterms:W3CDTF">2016-01-25T19:58:56Z</dcterms:created>
  <dcterms:modified xsi:type="dcterms:W3CDTF">2019-10-10T21:38:02Z</dcterms:modified>
</cp:coreProperties>
</file>