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15" yWindow="105" windowWidth="15360" windowHeight="11640" tabRatio="470"/>
  </bookViews>
  <sheets>
    <sheet name="READ ME FIRST" sheetId="2" r:id="rId1"/>
    <sheet name="TRAVEL FORM" sheetId="4" r:id="rId2"/>
    <sheet name="INSTRUCTIONS" sheetId="5" r:id="rId3"/>
    <sheet name="CHECKLIST" sheetId="7" r:id="rId4"/>
    <sheet name="Sheet1" sheetId="6" state="hidden" r:id="rId5"/>
    <sheet name="PRINT TRAVEL" sheetId="3" state="veryHidden" r:id=""/>
  </sheets>
  <definedNames>
    <definedName name="Check10" localSheetId="3">CHECKLIST!$B$23</definedName>
    <definedName name="Check2" localSheetId="3">CHECKLIST!$A$5</definedName>
    <definedName name="Check3" localSheetId="3">CHECKLIST!$A$7</definedName>
    <definedName name="Check4" localSheetId="3">CHECKLIST!$B$12</definedName>
    <definedName name="Check5" localSheetId="3">CHECKLIST!$B$13</definedName>
    <definedName name="Check6" localSheetId="3">CHECKLIST!$A$11</definedName>
    <definedName name="Check7" localSheetId="3">CHECKLIST!$B$17</definedName>
    <definedName name="Check8" localSheetId="3">CHECKLIST!$B$18</definedName>
    <definedName name="Check9" localSheetId="3">CHECKLIST!$B$19</definedName>
    <definedName name="copy">'TRAVEL FORM'!$A$75</definedName>
    <definedName name="OLE_LINK1" localSheetId="3">CHECKLIST!$F$11</definedName>
  </definedNames>
  <calcPr calcId="145621"/>
</workbook>
</file>

<file path=xl/calcChain.xml><?xml version="1.0" encoding="utf-8"?>
<calcChain xmlns="http://schemas.openxmlformats.org/spreadsheetml/2006/main">
  <c r="K27" i="4" l="1"/>
  <c r="P44" i="4"/>
  <c r="P42" i="4"/>
  <c r="P40" i="4"/>
  <c r="K2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P39" i="4"/>
  <c r="P41" i="4"/>
  <c r="P43" i="4"/>
  <c r="P45" i="4"/>
  <c r="L65" i="4"/>
  <c r="P63" i="4"/>
  <c r="K70" i="4"/>
  <c r="P64" i="4"/>
  <c r="P26" i="4"/>
  <c r="P27" i="4"/>
  <c r="L48" i="4"/>
  <c r="P48" i="4"/>
  <c r="P28" i="4"/>
  <c r="P29" i="4"/>
  <c r="P30" i="4"/>
  <c r="P31" i="4"/>
  <c r="P32" i="4"/>
  <c r="P33" i="4"/>
  <c r="P34" i="4"/>
  <c r="P35" i="4"/>
  <c r="P36" i="4"/>
  <c r="P37" i="4"/>
  <c r="P38" i="4"/>
  <c r="P3" i="4"/>
  <c r="D48" i="4"/>
  <c r="F48" i="4"/>
  <c r="P62" i="4"/>
  <c r="P65" i="4"/>
  <c r="P66" i="4"/>
</calcChain>
</file>

<file path=xl/sharedStrings.xml><?xml version="1.0" encoding="utf-8"?>
<sst xmlns="http://schemas.openxmlformats.org/spreadsheetml/2006/main" count="165" uniqueCount="151">
  <si>
    <t>HOME CAMPUS</t>
  </si>
  <si>
    <t>CITY OF RESIDENCE</t>
  </si>
  <si>
    <t>DATE</t>
  </si>
  <si>
    <t>UNIVERSITY EMPLOYEE</t>
  </si>
  <si>
    <t>US CITIZEN</t>
  </si>
  <si>
    <t>REIMBURSEMENT FROM NON-UC SOURCE</t>
  </si>
  <si>
    <t xml:space="preserve">     YES</t>
  </si>
  <si>
    <t>NO</t>
  </si>
  <si>
    <t>AND SUBTRACT FROM TOTAL CLAIM</t>
  </si>
  <si>
    <t>NON-UC EMPLOYEE: HOME ADDRESS IF DIFFERENT FROM ABOVE</t>
  </si>
  <si>
    <t>PURPOSE AND DESTINATION OF TRIP</t>
  </si>
  <si>
    <t>COMPLETE THIS SECTION WHEN PRIVATE CAR USED</t>
  </si>
  <si>
    <t xml:space="preserve">YES </t>
  </si>
  <si>
    <t xml:space="preserve"> NO</t>
  </si>
  <si>
    <t>1.  MONTH/YEAR</t>
  </si>
  <si>
    <t>4.  SUBSISTENCE</t>
  </si>
  <si>
    <t>9.  TRANSPORTATION</t>
  </si>
  <si>
    <t>REGISTRATION FEE,</t>
  </si>
  <si>
    <t>FOREIGN</t>
  </si>
  <si>
    <t>LOCATION</t>
  </si>
  <si>
    <t>COST OF</t>
  </si>
  <si>
    <t>PRIVATE</t>
  </si>
  <si>
    <t xml:space="preserve">TYPE </t>
  </si>
  <si>
    <t>PARKING, TOLLS</t>
  </si>
  <si>
    <t>FOREIGN TRAVEL,</t>
  </si>
  <si>
    <t>TOTALS</t>
  </si>
  <si>
    <t>TIME OF DEPARTURE</t>
  </si>
  <si>
    <t>DAY</t>
  </si>
  <si>
    <t>PER DIEM</t>
  </si>
  <si>
    <t>WHERE EXPENSES</t>
  </si>
  <si>
    <t>LODGING</t>
  </si>
  <si>
    <t>BETWEEN WHAT POINTS</t>
  </si>
  <si>
    <t xml:space="preserve">CAR </t>
  </si>
  <si>
    <t>TRANSPORTATION</t>
  </si>
  <si>
    <t>USED</t>
  </si>
  <si>
    <t>CARFARE, TAXI,</t>
  </si>
  <si>
    <t>BUSINESS, OTHER EXPENSES</t>
  </si>
  <si>
    <t>AND RETURN</t>
  </si>
  <si>
    <t>HOURS</t>
  </si>
  <si>
    <t>INCURRED</t>
  </si>
  <si>
    <t>MILEAGE</t>
  </si>
  <si>
    <t>BAGGAGE, ETC.</t>
  </si>
  <si>
    <t>TYPE</t>
  </si>
  <si>
    <t>COST</t>
  </si>
  <si>
    <t>17.  TOTAL HOURS</t>
  </si>
  <si>
    <t>PER DIEM NOT</t>
  </si>
  <si>
    <t>TOTAL DAYS</t>
  </si>
  <si>
    <t>AUTHORIZED</t>
  </si>
  <si>
    <t>DAYS:</t>
  </si>
  <si>
    <t>HRS:</t>
  </si>
  <si>
    <t>ALLOWED WHEN</t>
  </si>
  <si>
    <t>X</t>
  </si>
  <si>
    <t>=</t>
  </si>
  <si>
    <t xml:space="preserve">       FOREIGN</t>
  </si>
  <si>
    <t xml:space="preserve">TOTAL TRIP </t>
  </si>
  <si>
    <t xml:space="preserve">       TRAVEL</t>
  </si>
  <si>
    <t>UNDER 21 HOURS</t>
  </si>
  <si>
    <t>AMOUNT</t>
  </si>
  <si>
    <t>TEL</t>
  </si>
  <si>
    <t>ACCOUNTING OFFICE APPROVAL</t>
  </si>
  <si>
    <t>EXT.</t>
  </si>
  <si>
    <t>per mile</t>
  </si>
  <si>
    <t>TRAVEL EXPENSE VOUCHER U85</t>
  </si>
  <si>
    <t>ORIGINAL</t>
  </si>
  <si>
    <t>Mileage is calculated at:</t>
  </si>
  <si>
    <t>NAME AND CHART/NUMBER OF ACCOUNTS TO BE CHARGED</t>
  </si>
  <si>
    <t>PLEASE READ THE INSTRUCTIONS, FOUND BELOW, BEFORE PROCEEDING TO THE FORM.</t>
  </si>
  <si>
    <t>Send signed original to Accounts Payable (+ 1 copy if address is different from DaFIS address)
1 copy to traveler
1 copy for department files</t>
  </si>
  <si>
    <t>http://www.mrak.ucdavis.edu/web-mans/ppm/contents.htm#300</t>
  </si>
  <si>
    <t>The Policy and Procedure Manual sections relating to travel can be found on the web at:</t>
  </si>
  <si>
    <t>TO CONTINUE TO THE FORM, CLICK THE TAB (BELOW) LABELED "TRAVEL FORM" OR</t>
  </si>
  <si>
    <r>
      <t xml:space="preserve">USE </t>
    </r>
    <r>
      <rPr>
        <b/>
        <sz val="9"/>
        <rFont val="Arial"/>
        <family val="2"/>
      </rPr>
      <t>CTRL</t>
    </r>
    <r>
      <rPr>
        <sz val="9"/>
        <rFont val="Arial"/>
        <family val="2"/>
      </rPr>
      <t xml:space="preserve"> + </t>
    </r>
    <r>
      <rPr>
        <b/>
        <sz val="9"/>
        <rFont val="Arial"/>
        <family val="2"/>
      </rPr>
      <t>PAGE DOWN</t>
    </r>
    <r>
      <rPr>
        <sz val="9"/>
        <rFont val="Arial"/>
        <family val="2"/>
      </rPr>
      <t xml:space="preserve"> ON YOUR KEYBOARD</t>
    </r>
  </si>
  <si>
    <t>YES           LIST IN REMARKS SECTION               NO</t>
  </si>
  <si>
    <t>DOES CAR USED HAVE LIABILITY INSURANCE?</t>
  </si>
  <si>
    <t>VEHICLE LICENSE NO.</t>
  </si>
  <si>
    <t xml:space="preserve">           YES</t>
  </si>
  <si>
    <t xml:space="preserve">      (25-42)</t>
  </si>
  <si>
    <t>PC</t>
  </si>
  <si>
    <t>RC</t>
  </si>
  <si>
    <t>UC</t>
  </si>
  <si>
    <t>SC</t>
  </si>
  <si>
    <t>A</t>
  </si>
  <si>
    <t>B</t>
  </si>
  <si>
    <t>O</t>
  </si>
  <si>
    <t>R</t>
  </si>
  <si>
    <t>Private Car</t>
  </si>
  <si>
    <t>Rental Car</t>
  </si>
  <si>
    <t>University Car</t>
  </si>
  <si>
    <t>State Car</t>
  </si>
  <si>
    <t>Airplane/Helicopter</t>
  </si>
  <si>
    <t>Inter-City Bus</t>
  </si>
  <si>
    <t>Railways</t>
  </si>
  <si>
    <t>Other</t>
  </si>
  <si>
    <t>TP</t>
  </si>
  <si>
    <t>FX</t>
  </si>
  <si>
    <t>MR</t>
  </si>
  <si>
    <t>EQ</t>
  </si>
  <si>
    <t>RF</t>
  </si>
  <si>
    <t>FT</t>
  </si>
  <si>
    <t>ST</t>
  </si>
  <si>
    <t>ME</t>
  </si>
  <si>
    <t>Telephone</t>
  </si>
  <si>
    <t>Fax</t>
  </si>
  <si>
    <t>Rental or Meeting Room</t>
  </si>
  <si>
    <t>Equipment &amp; Supplies</t>
  </si>
  <si>
    <t>Stenographic &amp; Office Services</t>
  </si>
  <si>
    <t>Miscellaneous &amp; Other Services</t>
  </si>
  <si>
    <t/>
  </si>
  <si>
    <t>Davis</t>
  </si>
  <si>
    <t>Name &amp; Check Mailing Address</t>
  </si>
  <si>
    <t>REIMBURSE TRAVELER</t>
  </si>
  <si>
    <t>DaFIS DOC #:</t>
  </si>
  <si>
    <t>UNIVERSITY OF CALIFORNIA, DAVIS</t>
  </si>
  <si>
    <r>
      <t xml:space="preserve">AN ADVANCE WAS GIVEN  </t>
    </r>
    <r>
      <rPr>
        <sz val="6"/>
        <rFont val="Small Fonts"/>
        <family val="2"/>
      </rPr>
      <t>(IF YES SEE BOX 20)</t>
    </r>
  </si>
  <si>
    <t>DaFIS Doc #</t>
  </si>
  <si>
    <t>DaFIS DOC #</t>
  </si>
  <si>
    <t xml:space="preserve">    REGISTRATION FEE</t>
  </si>
  <si>
    <t xml:space="preserve">         HOTEL DEPOSIT       </t>
  </si>
  <si>
    <t>TOTAL</t>
  </si>
  <si>
    <t>TO NEAREST QUARTER</t>
  </si>
  <si>
    <t>3 UP TO 9 HRS. = 1/4 DAY</t>
  </si>
  <si>
    <t>9 UP TO 15 HRS. = 1/2 DAY</t>
  </si>
  <si>
    <t>15 UP TO 21 HRS. = 3/4 DAY</t>
  </si>
  <si>
    <t>21 UP TO 24 HRS = 1 DAY</t>
  </si>
  <si>
    <t>TYPE OR PRINT NAME &amp; TITLE:</t>
  </si>
  <si>
    <t xml:space="preserve">         OTHER</t>
  </si>
  <si>
    <t>CTS AIRFARE</t>
  </si>
  <si>
    <t>TRAVELER SIGNATURE:                                     DATE:</t>
  </si>
  <si>
    <t xml:space="preserve">MEALS / </t>
  </si>
  <si>
    <t>INCIDENTALS</t>
  </si>
  <si>
    <t>Special Fees incident to Foreign Travel</t>
  </si>
  <si>
    <t>Registration Fees for Conference, Convention, Meeting, etc.</t>
  </si>
  <si>
    <t>NON-UC EMPLOYEE SSN</t>
  </si>
  <si>
    <t xml:space="preserve">UC-EMPLOYEE NUMBER                                                         OR                    </t>
  </si>
  <si>
    <t>AMEX/YCAL AIRFARE</t>
  </si>
  <si>
    <t>TOTAL PRE-TRIP PAYMENT</t>
  </si>
  <si>
    <t xml:space="preserve">         CASH ADVANCE</t>
  </si>
  <si>
    <t>E-MAIL</t>
  </si>
  <si>
    <t xml:space="preserve">If money is due the university, from an underutilized advance, see the Instructions tab for the proper procedure. </t>
  </si>
  <si>
    <t>REV. G 5/6/09</t>
  </si>
  <si>
    <t>18.  REMARKS:</t>
  </si>
  <si>
    <r>
      <t>19.  PRE-TRIP PAYMENT</t>
    </r>
    <r>
      <rPr>
        <sz val="6"/>
        <rFont val="Arial"/>
        <family val="2"/>
      </rPr>
      <t xml:space="preserve"> </t>
    </r>
  </si>
  <si>
    <t>19A.  DIRECT CHARGE PRE-TRIP PAYMENT</t>
  </si>
  <si>
    <t>19B.  AIRFARE</t>
  </si>
  <si>
    <r>
      <t>20</t>
    </r>
    <r>
      <rPr>
        <sz val="6"/>
        <rFont val="Small Fonts"/>
        <family val="2"/>
      </rPr>
      <t>.  I CERTIFY THAT THE ABOVE IS A TRUE STATEMENT, THAT THE  EXPENSES CLAIMED WERE INCURRED BY ME ON OFFICIAL UNIVERSITY BUSINESS ON THE DATES SHOWN, AND THAT I HAVE ATTACHED ORIGINAL RECEIPTS FOR EACH EXPENSE OF $75 OR MORE, AS REQUIRED BY UNIVERSITY POLICY.</t>
    </r>
  </si>
  <si>
    <t xml:space="preserve">21.  TOTAL EXPENSES      </t>
  </si>
  <si>
    <t>22. AUTHORIZING SIGNATURE:                          DATE:</t>
  </si>
  <si>
    <t>23.  BALANCE DUE</t>
  </si>
  <si>
    <t>24.   FORM PREPARED BY:</t>
  </si>
  <si>
    <t>LESS DAFIS PRE-TRIP PAYMENT (19A)</t>
  </si>
  <si>
    <t>AIRFARE (19B)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</si>
</sst>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6" formatCode="&quot;$&quot;#,##0.00"/>
    <numFmt numFmtId="167" formatCode="&quot;$&quot;#,##0.000"/>
    <numFmt numFmtId="170" formatCode="dd"/>
    <numFmt numFmtId="171" formatCode="0.00_);\(0.00\)"/>
    <numFmt numFmtId="172" formatCode="0.0_);\(0.0\)"/>
    <numFmt numFmtId="173" formatCode="0.0"/>
    <numFmt numFmtId="176" formatCode="_(&quot;$&quot;* #,##0_);_(&quot;$&quot;* \(#,##0\);_(&quot;$&quot;* &quot;-&quot;??_);_(@_)"/>
  </numFmts>
  <fonts count="28" x14ac:knownFonts="1">
    <font>
      <sz val="10"/>
      <name val="Arial"/>
    </font>
    <font>
      <sz val="10"/>
      <name val="Arial"/>
      <family val="2"/>
    </font>
    <font>
      <sz val="5.5"/>
      <name val="Small Fonts"/>
      <family val="2"/>
    </font>
    <font>
      <sz val="4"/>
      <name val="Small Fonts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Wingdings"/>
      <charset val="2"/>
    </font>
    <font>
      <sz val="8"/>
      <name val="Arial"/>
      <family val="2"/>
    </font>
    <font>
      <sz val="8"/>
      <name val="Small Fonts"/>
      <family val="2"/>
    </font>
    <font>
      <sz val="4.5"/>
      <name val="Small Fonts"/>
      <family val="2"/>
    </font>
    <font>
      <sz val="6"/>
      <name val="Small Fonts"/>
      <family val="2"/>
    </font>
    <font>
      <b/>
      <sz val="11.5"/>
      <name val="Bookman Old Style"/>
      <family val="1"/>
    </font>
    <font>
      <sz val="11.5"/>
      <name val="Arial"/>
      <family val="2"/>
    </font>
    <font>
      <b/>
      <sz val="12"/>
      <name val="Arial"/>
      <family val="2"/>
    </font>
    <font>
      <sz val="5"/>
      <name val="Arial Narrow"/>
      <family val="2"/>
    </font>
    <font>
      <sz val="8"/>
      <name val="Tahoma"/>
      <family val="2"/>
    </font>
    <font>
      <b/>
      <sz val="10"/>
      <name val="Bookman Old Style"/>
      <family val="1"/>
    </font>
    <font>
      <sz val="6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7"/>
      <name val="Small Fonts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sz val="6"/>
      <name val="Arial"/>
      <family val="2"/>
    </font>
    <font>
      <b/>
      <sz val="6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4" fontId="8" fillId="0" borderId="1" xfId="0" applyNumberFormat="1" applyFont="1" applyFill="1" applyBorder="1" applyProtection="1">
      <protection locked="0"/>
    </xf>
    <xf numFmtId="167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12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 vertical="top"/>
    </xf>
    <xf numFmtId="0" fontId="2" fillId="0" borderId="1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11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11" fillId="0" borderId="1" xfId="0" applyFont="1" applyFill="1" applyBorder="1" applyAlignment="1"/>
    <xf numFmtId="0" fontId="6" fillId="0" borderId="0" xfId="0" applyFont="1" applyFill="1" applyAlignment="1">
      <alignment horizontal="centerContinuous" vertical="top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3" fillId="0" borderId="3" xfId="0" applyFont="1" applyFill="1" applyBorder="1" applyAlignment="1">
      <alignment horizontal="centerContinuous" vertical="top"/>
    </xf>
    <xf numFmtId="0" fontId="2" fillId="0" borderId="5" xfId="0" applyFont="1" applyFill="1" applyBorder="1" applyAlignment="1">
      <alignment vertical="top"/>
    </xf>
    <xf numFmtId="0" fontId="11" fillId="0" borderId="4" xfId="0" applyFont="1" applyFill="1" applyBorder="1" applyAlignment="1">
      <alignment horizontal="centerContinuous" vertical="top"/>
    </xf>
    <xf numFmtId="0" fontId="2" fillId="0" borderId="4" xfId="0" applyFont="1" applyFill="1" applyBorder="1" applyAlignment="1">
      <alignment horizontal="centerContinuous" vertical="top"/>
    </xf>
    <xf numFmtId="0" fontId="0" fillId="0" borderId="4" xfId="0" applyFill="1" applyBorder="1" applyAlignment="1">
      <alignment horizontal="centerContinuous"/>
    </xf>
    <xf numFmtId="4" fontId="0" fillId="0" borderId="5" xfId="0" applyNumberFormat="1" applyFill="1" applyBorder="1" applyAlignment="1">
      <alignment horizontal="centerContinuous"/>
    </xf>
    <xf numFmtId="0" fontId="0" fillId="0" borderId="0" xfId="0" applyFill="1" applyBorder="1"/>
    <xf numFmtId="0" fontId="2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11" fillId="0" borderId="11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1" fontId="11" fillId="0" borderId="12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0" fillId="0" borderId="1" xfId="0" applyFill="1" applyBorder="1"/>
    <xf numFmtId="0" fontId="11" fillId="0" borderId="13" xfId="0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0" fillId="0" borderId="1" xfId="0" applyFill="1" applyBorder="1" applyAlignment="1" applyProtection="1">
      <alignment horizontal="centerContinuous"/>
    </xf>
    <xf numFmtId="0" fontId="11" fillId="0" borderId="1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vertical="top"/>
    </xf>
    <xf numFmtId="0" fontId="0" fillId="0" borderId="1" xfId="0" applyFill="1" applyBorder="1" applyProtection="1"/>
    <xf numFmtId="0" fontId="10" fillId="0" borderId="1" xfId="0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1" xfId="0" applyFont="1" applyFill="1" applyBorder="1" applyAlignment="1" applyProtection="1">
      <alignment horizontal="centerContinuous" vertical="top"/>
    </xf>
    <xf numFmtId="4" fontId="11" fillId="0" borderId="1" xfId="0" applyNumberFormat="1" applyFont="1" applyFill="1" applyBorder="1" applyAlignment="1" applyProtection="1">
      <alignment horizontal="center" vertical="top"/>
    </xf>
    <xf numFmtId="0" fontId="3" fillId="0" borderId="13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Continuous" vertical="top"/>
    </xf>
    <xf numFmtId="4" fontId="2" fillId="0" borderId="1" xfId="0" applyNumberFormat="1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horizontal="center" vertical="top"/>
    </xf>
    <xf numFmtId="0" fontId="2" fillId="0" borderId="15" xfId="0" applyFont="1" applyFill="1" applyBorder="1" applyAlignment="1" applyProtection="1">
      <alignment vertical="top"/>
    </xf>
    <xf numFmtId="0" fontId="2" fillId="0" borderId="15" xfId="0" applyFont="1" applyFill="1" applyBorder="1" applyAlignment="1" applyProtection="1">
      <alignment horizontal="center" vertical="top"/>
    </xf>
    <xf numFmtId="0" fontId="11" fillId="0" borderId="16" xfId="0" applyFont="1" applyFill="1" applyBorder="1" applyAlignment="1" applyProtection="1">
      <alignment horizontal="centerContinuous" vertical="top"/>
    </xf>
    <xf numFmtId="0" fontId="0" fillId="0" borderId="15" xfId="0" applyFill="1" applyBorder="1" applyAlignment="1" applyProtection="1">
      <alignment horizontal="centerContinuous"/>
    </xf>
    <xf numFmtId="0" fontId="0" fillId="0" borderId="15" xfId="0" applyFill="1" applyBorder="1" applyProtection="1"/>
    <xf numFmtId="0" fontId="2" fillId="0" borderId="14" xfId="0" applyFont="1" applyFill="1" applyBorder="1" applyAlignment="1" applyProtection="1">
      <alignment vertical="top"/>
    </xf>
    <xf numFmtId="0" fontId="11" fillId="0" borderId="15" xfId="0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vertical="top"/>
    </xf>
    <xf numFmtId="18" fontId="8" fillId="0" borderId="17" xfId="0" applyNumberFormat="1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4" fontId="8" fillId="0" borderId="5" xfId="0" applyNumberFormat="1" applyFont="1" applyFill="1" applyBorder="1" applyProtection="1">
      <protection locked="0"/>
    </xf>
    <xf numFmtId="0" fontId="8" fillId="0" borderId="6" xfId="0" applyFont="1" applyFill="1" applyBorder="1"/>
    <xf numFmtId="0" fontId="4" fillId="0" borderId="18" xfId="0" applyFont="1" applyFill="1" applyBorder="1" applyProtection="1">
      <protection locked="0"/>
    </xf>
    <xf numFmtId="0" fontId="10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4" fontId="8" fillId="0" borderId="19" xfId="0" applyNumberFormat="1" applyFont="1" applyFill="1" applyBorder="1"/>
    <xf numFmtId="0" fontId="8" fillId="0" borderId="0" xfId="0" applyFont="1" applyFill="1" applyBorder="1"/>
    <xf numFmtId="0" fontId="4" fillId="0" borderId="20" xfId="0" applyFont="1" applyFill="1" applyBorder="1" applyProtection="1">
      <protection locked="0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vertical="top"/>
    </xf>
    <xf numFmtId="0" fontId="8" fillId="0" borderId="4" xfId="0" applyFont="1" applyFill="1" applyBorder="1"/>
    <xf numFmtId="0" fontId="4" fillId="0" borderId="21" xfId="0" applyFont="1" applyFill="1" applyBorder="1" applyProtection="1">
      <protection locked="0"/>
    </xf>
    <xf numFmtId="0" fontId="9" fillId="0" borderId="4" xfId="0" applyFont="1" applyFill="1" applyBorder="1"/>
    <xf numFmtId="0" fontId="0" fillId="0" borderId="4" xfId="0" applyFill="1" applyBorder="1"/>
    <xf numFmtId="0" fontId="6" fillId="0" borderId="0" xfId="0" applyFont="1" applyFill="1" applyBorder="1"/>
    <xf numFmtId="0" fontId="11" fillId="0" borderId="4" xfId="0" applyFont="1" applyFill="1" applyBorder="1"/>
    <xf numFmtId="0" fontId="6" fillId="0" borderId="4" xfId="0" applyFont="1" applyFill="1" applyBorder="1"/>
    <xf numFmtId="7" fontId="4" fillId="0" borderId="5" xfId="0" applyNumberFormat="1" applyFont="1" applyFill="1" applyBorder="1"/>
    <xf numFmtId="0" fontId="2" fillId="0" borderId="22" xfId="0" applyFont="1" applyFill="1" applyBorder="1" applyAlignment="1" applyProtection="1">
      <alignment vertical="top"/>
    </xf>
    <xf numFmtId="170" fontId="8" fillId="0" borderId="17" xfId="0" applyNumberFormat="1" applyFont="1" applyFill="1" applyBorder="1" applyProtection="1">
      <protection locked="0"/>
    </xf>
    <xf numFmtId="171" fontId="8" fillId="0" borderId="1" xfId="0" applyNumberFormat="1" applyFont="1" applyFill="1" applyBorder="1" applyProtection="1"/>
    <xf numFmtId="172" fontId="8" fillId="0" borderId="3" xfId="0" applyNumberFormat="1" applyFont="1" applyFill="1" applyBorder="1" applyProtection="1">
      <protection locked="0"/>
    </xf>
    <xf numFmtId="173" fontId="8" fillId="0" borderId="17" xfId="0" applyNumberFormat="1" applyFont="1" applyFill="1" applyBorder="1" applyProtection="1">
      <protection locked="0"/>
    </xf>
    <xf numFmtId="0" fontId="19" fillId="0" borderId="0" xfId="0" applyFont="1"/>
    <xf numFmtId="0" fontId="20" fillId="0" borderId="0" xfId="0" applyFont="1"/>
    <xf numFmtId="0" fontId="0" fillId="0" borderId="0" xfId="0" applyAlignment="1">
      <alignment vertical="top"/>
    </xf>
    <xf numFmtId="0" fontId="22" fillId="0" borderId="0" xfId="2" applyAlignment="1" applyProtection="1">
      <alignment vertical="top"/>
    </xf>
    <xf numFmtId="0" fontId="8" fillId="0" borderId="5" xfId="0" applyFont="1" applyFill="1" applyBorder="1" applyAlignment="1" applyProtection="1">
      <alignment horizontal="center"/>
      <protection locked="0"/>
    </xf>
    <xf numFmtId="18" fontId="8" fillId="0" borderId="13" xfId="0" applyNumberFormat="1" applyFont="1" applyFill="1" applyBorder="1" applyProtection="1">
      <protection locked="0"/>
    </xf>
    <xf numFmtId="170" fontId="8" fillId="0" borderId="13" xfId="0" applyNumberFormat="1" applyFont="1" applyFill="1" applyBorder="1" applyProtection="1">
      <protection locked="0"/>
    </xf>
    <xf numFmtId="173" fontId="8" fillId="0" borderId="13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171" fontId="8" fillId="0" borderId="13" xfId="0" applyNumberFormat="1" applyFont="1" applyFill="1" applyBorder="1" applyProtection="1"/>
    <xf numFmtId="4" fontId="8" fillId="0" borderId="1" xfId="0" applyNumberFormat="1" applyFont="1" applyFill="1" applyBorder="1" applyProtection="1"/>
    <xf numFmtId="170" fontId="8" fillId="0" borderId="1" xfId="0" applyNumberFormat="1" applyFont="1" applyFill="1" applyBorder="1" applyProtection="1">
      <protection locked="0"/>
    </xf>
    <xf numFmtId="173" fontId="8" fillId="0" borderId="1" xfId="0" applyNumberFormat="1" applyFont="1" applyFill="1" applyBorder="1" applyProtection="1">
      <protection locked="0"/>
    </xf>
    <xf numFmtId="172" fontId="8" fillId="0" borderId="0" xfId="0" applyNumberFormat="1" applyFont="1" applyFill="1" applyBorder="1" applyProtection="1"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18" fontId="8" fillId="2" borderId="13" xfId="0" applyNumberFormat="1" applyFont="1" applyFill="1" applyBorder="1" applyProtection="1">
      <protection locked="0"/>
    </xf>
    <xf numFmtId="170" fontId="8" fillId="2" borderId="13" xfId="0" applyNumberFormat="1" applyFont="1" applyFill="1" applyBorder="1" applyProtection="1">
      <protection locked="0"/>
    </xf>
    <xf numFmtId="173" fontId="8" fillId="2" borderId="13" xfId="0" applyNumberFormat="1" applyFont="1" applyFill="1" applyBorder="1" applyProtection="1">
      <protection locked="0"/>
    </xf>
    <xf numFmtId="4" fontId="8" fillId="2" borderId="1" xfId="0" applyNumberFormat="1" applyFont="1" applyFill="1" applyBorder="1" applyProtection="1">
      <protection locked="0"/>
    </xf>
    <xf numFmtId="172" fontId="8" fillId="2" borderId="2" xfId="0" applyNumberFormat="1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171" fontId="8" fillId="2" borderId="1" xfId="0" applyNumberFormat="1" applyFont="1" applyFill="1" applyBorder="1" applyProtection="1"/>
    <xf numFmtId="170" fontId="8" fillId="2" borderId="1" xfId="0" applyNumberFormat="1" applyFont="1" applyFill="1" applyBorder="1" applyProtection="1">
      <protection locked="0"/>
    </xf>
    <xf numFmtId="173" fontId="8" fillId="2" borderId="1" xfId="0" applyNumberFormat="1" applyFont="1" applyFill="1" applyBorder="1" applyProtection="1">
      <protection locked="0"/>
    </xf>
    <xf numFmtId="172" fontId="8" fillId="2" borderId="0" xfId="0" applyNumberFormat="1" applyFont="1" applyFill="1" applyBorder="1" applyProtection="1"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171" fontId="8" fillId="2" borderId="13" xfId="0" applyNumberFormat="1" applyFont="1" applyFill="1" applyBorder="1" applyProtection="1"/>
    <xf numFmtId="18" fontId="8" fillId="2" borderId="23" xfId="0" applyNumberFormat="1" applyFont="1" applyFill="1" applyBorder="1" applyProtection="1">
      <protection locked="0"/>
    </xf>
    <xf numFmtId="0" fontId="24" fillId="2" borderId="1" xfId="0" applyFont="1" applyFill="1" applyBorder="1" applyProtection="1">
      <protection locked="0"/>
    </xf>
    <xf numFmtId="0" fontId="11" fillId="0" borderId="4" xfId="0" applyFont="1" applyFill="1" applyBorder="1" applyAlignment="1">
      <alignment horizontal="center"/>
    </xf>
    <xf numFmtId="0" fontId="6" fillId="0" borderId="4" xfId="0" applyFont="1" applyFill="1" applyBorder="1" applyProtection="1"/>
    <xf numFmtId="4" fontId="6" fillId="0" borderId="5" xfId="0" applyNumberFormat="1" applyFont="1" applyFill="1" applyBorder="1" applyProtection="1"/>
    <xf numFmtId="0" fontId="11" fillId="0" borderId="24" xfId="0" applyFont="1" applyFill="1" applyBorder="1" applyAlignment="1" applyProtection="1">
      <alignment horizontal="center" vertical="top"/>
    </xf>
    <xf numFmtId="14" fontId="4" fillId="0" borderId="17" xfId="0" applyNumberFormat="1" applyFont="1" applyFill="1" applyBorder="1" applyAlignment="1" applyProtection="1">
      <alignment horizontal="center"/>
    </xf>
    <xf numFmtId="4" fontId="8" fillId="2" borderId="23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8" fillId="2" borderId="13" xfId="0" applyNumberFormat="1" applyFont="1" applyFill="1" applyBorder="1" applyProtection="1">
      <protection locked="0"/>
    </xf>
    <xf numFmtId="4" fontId="8" fillId="0" borderId="17" xfId="0" applyNumberFormat="1" applyFont="1" applyFill="1" applyBorder="1" applyProtection="1">
      <protection locked="0"/>
    </xf>
    <xf numFmtId="4" fontId="26" fillId="0" borderId="0" xfId="0" applyNumberFormat="1" applyFont="1" applyFill="1" applyAlignment="1">
      <alignment horizontal="right"/>
    </xf>
    <xf numFmtId="0" fontId="11" fillId="0" borderId="13" xfId="0" applyFont="1" applyFill="1" applyBorder="1" applyAlignment="1" applyProtection="1">
      <alignment horizontal="left" vertical="top"/>
    </xf>
    <xf numFmtId="0" fontId="0" fillId="0" borderId="0" xfId="0" applyAlignment="1">
      <alignment vertical="center" wrapText="1"/>
    </xf>
    <xf numFmtId="1" fontId="4" fillId="0" borderId="4" xfId="0" applyNumberFormat="1" applyFont="1" applyFill="1" applyBorder="1" applyProtection="1"/>
    <xf numFmtId="173" fontId="4" fillId="0" borderId="4" xfId="0" applyNumberFormat="1" applyFont="1" applyFill="1" applyBorder="1" applyProtection="1"/>
    <xf numFmtId="0" fontId="4" fillId="0" borderId="4" xfId="0" applyFont="1" applyFill="1" applyBorder="1" applyAlignment="1" applyProtection="1">
      <alignment shrinkToFit="1"/>
    </xf>
    <xf numFmtId="0" fontId="17" fillId="0" borderId="0" xfId="0" applyFont="1" applyFill="1" applyAlignment="1">
      <alignment horizontal="center"/>
    </xf>
    <xf numFmtId="7" fontId="4" fillId="0" borderId="1" xfId="0" applyNumberFormat="1" applyFont="1" applyFill="1" applyBorder="1" applyAlignment="1"/>
    <xf numFmtId="0" fontId="0" fillId="0" borderId="25" xfId="0" applyFill="1" applyBorder="1"/>
    <xf numFmtId="0" fontId="6" fillId="0" borderId="25" xfId="0" applyFont="1" applyFill="1" applyBorder="1"/>
    <xf numFmtId="166" fontId="0" fillId="0" borderId="26" xfId="0" applyNumberFormat="1" applyFill="1" applyBorder="1" applyAlignment="1">
      <alignment horizontal="right"/>
    </xf>
    <xf numFmtId="4" fontId="11" fillId="0" borderId="27" xfId="0" applyNumberFormat="1" applyFont="1" applyBorder="1" applyAlignment="1" applyProtection="1">
      <alignment horizontal="right" vertical="center" wrapText="1"/>
      <protection locked="0"/>
    </xf>
    <xf numFmtId="49" fontId="11" fillId="0" borderId="27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0" fontId="25" fillId="0" borderId="0" xfId="0" applyFont="1" applyFill="1" applyBorder="1"/>
    <xf numFmtId="7" fontId="5" fillId="0" borderId="1" xfId="0" applyNumberFormat="1" applyFont="1" applyFill="1" applyBorder="1"/>
    <xf numFmtId="0" fontId="27" fillId="0" borderId="27" xfId="0" applyFont="1" applyBorder="1" applyAlignment="1"/>
    <xf numFmtId="49" fontId="11" fillId="0" borderId="27" xfId="0" applyNumberFormat="1" applyFont="1" applyBorder="1" applyAlignment="1" applyProtection="1">
      <alignment horizontal="right"/>
      <protection locked="0"/>
    </xf>
    <xf numFmtId="0" fontId="27" fillId="0" borderId="27" xfId="0" applyFont="1" applyBorder="1" applyAlignment="1">
      <alignment horizontal="right"/>
    </xf>
    <xf numFmtId="0" fontId="27" fillId="0" borderId="27" xfId="0" applyFont="1" applyFill="1" applyBorder="1" applyAlignment="1">
      <alignment horizontal="left" vertical="center" wrapText="1"/>
    </xf>
    <xf numFmtId="4" fontId="11" fillId="0" borderId="27" xfId="0" applyNumberFormat="1" applyFont="1" applyBorder="1" applyAlignment="1" applyProtection="1">
      <alignment horizontal="right" vertical="center"/>
      <protection locked="0"/>
    </xf>
    <xf numFmtId="0" fontId="27" fillId="0" borderId="25" xfId="0" applyFont="1" applyFill="1" applyBorder="1"/>
    <xf numFmtId="0" fontId="0" fillId="0" borderId="4" xfId="0" applyFill="1" applyBorder="1" applyAlignment="1" applyProtection="1">
      <alignment vertical="top"/>
    </xf>
    <xf numFmtId="0" fontId="0" fillId="0" borderId="5" xfId="0" applyFill="1" applyBorder="1" applyAlignment="1" applyProtection="1">
      <alignment vertical="top"/>
    </xf>
    <xf numFmtId="0" fontId="27" fillId="2" borderId="28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left" vertical="center" wrapText="1"/>
    </xf>
    <xf numFmtId="0" fontId="0" fillId="0" borderId="30" xfId="0" applyFill="1" applyBorder="1" applyProtection="1"/>
    <xf numFmtId="0" fontId="0" fillId="0" borderId="31" xfId="0" applyFill="1" applyBorder="1" applyProtection="1"/>
    <xf numFmtId="0" fontId="0" fillId="0" borderId="30" xfId="0" applyFill="1" applyBorder="1" applyAlignment="1" applyProtection="1"/>
    <xf numFmtId="0" fontId="0" fillId="0" borderId="31" xfId="0" applyBorder="1" applyAlignment="1" applyProtection="1"/>
    <xf numFmtId="0" fontId="11" fillId="0" borderId="15" xfId="0" applyFont="1" applyFill="1" applyBorder="1" applyAlignment="1" applyProtection="1">
      <alignment vertical="top"/>
    </xf>
    <xf numFmtId="176" fontId="4" fillId="0" borderId="4" xfId="1" applyNumberFormat="1" applyFont="1" applyFill="1" applyBorder="1" applyProtection="1">
      <protection locked="0"/>
    </xf>
    <xf numFmtId="0" fontId="27" fillId="0" borderId="32" xfId="0" applyFont="1" applyFill="1" applyBorder="1" applyAlignment="1" applyProtection="1">
      <alignment vertical="top"/>
    </xf>
    <xf numFmtId="0" fontId="27" fillId="0" borderId="33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5" xfId="0" applyBorder="1" applyAlignment="1" applyProtection="1">
      <protection locked="0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Alignment="1">
      <alignment vertical="center" wrapText="1"/>
    </xf>
    <xf numFmtId="17" fontId="0" fillId="0" borderId="3" xfId="0" applyNumberFormat="1" applyFill="1" applyBorder="1" applyAlignment="1" applyProtection="1">
      <protection locked="0"/>
    </xf>
    <xf numFmtId="0" fontId="11" fillId="0" borderId="34" xfId="0" applyFont="1" applyBorder="1" applyAlignment="1">
      <alignment horizontal="left" vertical="center"/>
    </xf>
    <xf numFmtId="0" fontId="27" fillId="2" borderId="35" xfId="0" applyFont="1" applyFill="1" applyBorder="1" applyAlignment="1">
      <alignment horizontal="center"/>
    </xf>
    <xf numFmtId="0" fontId="27" fillId="2" borderId="36" xfId="0" applyFont="1" applyFill="1" applyBorder="1" applyAlignment="1">
      <alignment horizontal="center"/>
    </xf>
    <xf numFmtId="0" fontId="11" fillId="0" borderId="6" xfId="0" applyNumberFormat="1" applyFont="1" applyFill="1" applyBorder="1" applyAlignment="1" applyProtection="1">
      <alignment horizontal="left" vertical="top" wrapText="1"/>
    </xf>
    <xf numFmtId="0" fontId="24" fillId="0" borderId="34" xfId="0" applyFont="1" applyFill="1" applyBorder="1" applyAlignment="1"/>
    <xf numFmtId="0" fontId="24" fillId="0" borderId="25" xfId="0" applyFont="1" applyFill="1" applyBorder="1" applyAlignment="1"/>
    <xf numFmtId="0" fontId="24" fillId="0" borderId="36" xfId="0" applyFont="1" applyFill="1" applyBorder="1" applyAlignment="1"/>
    <xf numFmtId="0" fontId="5" fillId="0" borderId="0" xfId="0" applyFont="1" applyFill="1" applyBorder="1" applyAlignment="1" applyProtection="1">
      <alignment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37" xfId="0" applyFont="1" applyFill="1" applyBorder="1" applyAlignment="1" applyProtection="1">
      <alignment vertical="top"/>
    </xf>
    <xf numFmtId="49" fontId="0" fillId="0" borderId="6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0" fontId="0" fillId="0" borderId="4" xfId="0" applyBorder="1"/>
    <xf numFmtId="0" fontId="6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Continuous" wrapText="1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4" fontId="8" fillId="0" borderId="4" xfId="0" applyNumberFormat="1" applyFont="1" applyFill="1" applyBorder="1"/>
    <xf numFmtId="0" fontId="0" fillId="0" borderId="5" xfId="0" applyFill="1" applyBorder="1"/>
    <xf numFmtId="0" fontId="24" fillId="0" borderId="38" xfId="0" applyFont="1" applyFill="1" applyBorder="1" applyAlignment="1"/>
    <xf numFmtId="0" fontId="27" fillId="0" borderId="31" xfId="0" applyNumberFormat="1" applyFont="1" applyFill="1" applyBorder="1" applyAlignment="1" applyProtection="1">
      <alignment horizontal="left" vertical="top" wrapText="1"/>
    </xf>
    <xf numFmtId="0" fontId="27" fillId="0" borderId="39" xfId="0" applyNumberFormat="1" applyFont="1" applyFill="1" applyBorder="1" applyAlignment="1" applyProtection="1">
      <alignment horizontal="left" vertical="top" wrapText="1"/>
    </xf>
    <xf numFmtId="0" fontId="27" fillId="0" borderId="31" xfId="0" applyFont="1" applyFill="1" applyBorder="1" applyAlignment="1" applyProtection="1">
      <alignment vertical="top"/>
    </xf>
    <xf numFmtId="0" fontId="27" fillId="0" borderId="39" xfId="0" applyFont="1" applyFill="1" applyBorder="1" applyAlignment="1" applyProtection="1">
      <alignment vertical="top"/>
    </xf>
    <xf numFmtId="0" fontId="11" fillId="0" borderId="40" xfId="0" applyFont="1" applyFill="1" applyBorder="1" applyAlignment="1" applyProtection="1">
      <alignment vertical="top"/>
    </xf>
    <xf numFmtId="0" fontId="0" fillId="0" borderId="33" xfId="0" applyFill="1" applyBorder="1" applyAlignment="1" applyProtection="1">
      <alignment wrapText="1"/>
      <protection locked="0"/>
    </xf>
    <xf numFmtId="0" fontId="0" fillId="0" borderId="41" xfId="0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/>
      <protection locked="0"/>
    </xf>
    <xf numFmtId="49" fontId="6" fillId="0" borderId="4" xfId="0" applyNumberFormat="1" applyFont="1" applyFill="1" applyBorder="1" applyAlignment="1" applyProtection="1">
      <alignment horizontal="center" vertical="top"/>
      <protection locked="0"/>
    </xf>
    <xf numFmtId="49" fontId="6" fillId="0" borderId="4" xfId="0" applyNumberFormat="1" applyFont="1" applyFill="1" applyBorder="1" applyAlignment="1" applyProtection="1">
      <alignment vertical="top"/>
      <protection locked="0"/>
    </xf>
    <xf numFmtId="0" fontId="0" fillId="0" borderId="42" xfId="0" applyFill="1" applyBorder="1" applyAlignment="1" applyProtection="1">
      <alignment vertical="top"/>
    </xf>
    <xf numFmtId="0" fontId="4" fillId="0" borderId="1" xfId="0" applyFont="1" applyFill="1" applyBorder="1" applyAlignment="1" applyProtection="1">
      <protection locked="0"/>
    </xf>
    <xf numFmtId="0" fontId="0" fillId="0" borderId="4" xfId="0" applyBorder="1" applyAlignment="1">
      <alignment vertical="center" wrapText="1"/>
    </xf>
    <xf numFmtId="0" fontId="14" fillId="0" borderId="19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center" wrapText="1"/>
    </xf>
    <xf numFmtId="0" fontId="11" fillId="0" borderId="43" xfId="0" applyNumberFormat="1" applyFont="1" applyFill="1" applyBorder="1" applyAlignment="1" applyProtection="1">
      <alignment vertical="top" wrapText="1"/>
    </xf>
    <xf numFmtId="0" fontId="11" fillId="0" borderId="6" xfId="0" applyNumberFormat="1" applyFont="1" applyFill="1" applyBorder="1" applyAlignment="1" applyProtection="1">
      <alignment vertical="top" wrapText="1"/>
    </xf>
    <xf numFmtId="0" fontId="27" fillId="0" borderId="34" xfId="0" applyFont="1" applyFill="1" applyBorder="1"/>
    <xf numFmtId="7" fontId="4" fillId="0" borderId="26" xfId="0" applyNumberFormat="1" applyFont="1" applyFill="1" applyBorder="1"/>
    <xf numFmtId="0" fontId="11" fillId="0" borderId="2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vertical="top"/>
    </xf>
    <xf numFmtId="0" fontId="0" fillId="0" borderId="1" xfId="0" applyBorder="1" applyAlignment="1"/>
    <xf numFmtId="0" fontId="0" fillId="0" borderId="5" xfId="0" applyFill="1" applyBorder="1" applyAlignment="1">
      <alignment horizontal="centerContinuous"/>
    </xf>
    <xf numFmtId="0" fontId="22" fillId="0" borderId="0" xfId="2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30" xfId="0" applyFill="1" applyBorder="1" applyAlignment="1" applyProtection="1">
      <alignment horizontal="center" wrapText="1"/>
      <protection locked="0"/>
    </xf>
    <xf numFmtId="0" fontId="0" fillId="0" borderId="31" xfId="0" applyFill="1" applyBorder="1" applyAlignment="1" applyProtection="1">
      <alignment horizontal="center" wrapText="1"/>
      <protection locked="0"/>
    </xf>
    <xf numFmtId="0" fontId="0" fillId="0" borderId="39" xfId="0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vertical="center" wrapText="1"/>
    </xf>
    <xf numFmtId="0" fontId="5" fillId="0" borderId="52" xfId="0" applyFont="1" applyFill="1" applyBorder="1" applyAlignment="1" applyProtection="1">
      <alignment vertical="center" wrapText="1"/>
    </xf>
    <xf numFmtId="0" fontId="5" fillId="0" borderId="53" xfId="0" applyFont="1" applyFill="1" applyBorder="1" applyAlignment="1" applyProtection="1">
      <alignment vertic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8" fillId="0" borderId="3" xfId="0" applyFont="1" applyFill="1" applyBorder="1" applyAlignment="1" applyProtection="1">
      <protection locked="0"/>
    </xf>
    <xf numFmtId="0" fontId="8" fillId="0" borderId="5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27" fillId="0" borderId="32" xfId="0" applyFont="1" applyFill="1" applyBorder="1" applyAlignment="1" applyProtection="1">
      <alignment vertical="center" wrapText="1"/>
    </xf>
    <xf numFmtId="0" fontId="27" fillId="0" borderId="33" xfId="0" applyFont="1" applyFill="1" applyBorder="1" applyAlignment="1" applyProtection="1">
      <alignment vertical="center" wrapText="1"/>
    </xf>
    <xf numFmtId="0" fontId="27" fillId="0" borderId="41" xfId="0" applyFont="1" applyFill="1" applyBorder="1" applyAlignment="1" applyProtection="1">
      <alignment vertical="center" wrapText="1"/>
    </xf>
    <xf numFmtId="0" fontId="27" fillId="0" borderId="48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49" xfId="0" applyFont="1" applyFill="1" applyBorder="1" applyAlignment="1" applyProtection="1">
      <alignment vertical="center" wrapText="1"/>
    </xf>
    <xf numFmtId="0" fontId="27" fillId="0" borderId="48" xfId="0" applyNumberFormat="1" applyFont="1" applyFill="1" applyBorder="1" applyAlignment="1" applyProtection="1">
      <alignment horizontal="left" vertical="top" wrapText="1"/>
    </xf>
    <xf numFmtId="0" fontId="27" fillId="0" borderId="0" xfId="0" applyNumberFormat="1" applyFont="1" applyFill="1" applyBorder="1" applyAlignment="1" applyProtection="1">
      <alignment horizontal="left" vertical="top" wrapText="1"/>
    </xf>
    <xf numFmtId="0" fontId="27" fillId="0" borderId="49" xfId="0" applyNumberFormat="1" applyFont="1" applyFill="1" applyBorder="1" applyAlignment="1" applyProtection="1">
      <alignment horizontal="left" vertical="top" wrapText="1"/>
    </xf>
    <xf numFmtId="0" fontId="21" fillId="0" borderId="43" xfId="0" applyFont="1" applyFill="1" applyBorder="1" applyAlignment="1" applyProtection="1">
      <alignment vertical="top" wrapText="1"/>
    </xf>
    <xf numFmtId="0" fontId="21" fillId="0" borderId="6" xfId="0" applyFont="1" applyFill="1" applyBorder="1" applyAlignment="1" applyProtection="1">
      <alignment vertical="top" wrapText="1"/>
    </xf>
    <xf numFmtId="0" fontId="21" fillId="0" borderId="19" xfId="0" applyFont="1" applyFill="1" applyBorder="1" applyAlignment="1" applyProtection="1">
      <alignment vertical="top" wrapText="1"/>
    </xf>
    <xf numFmtId="0" fontId="21" fillId="0" borderId="2" xfId="0" applyFont="1" applyFill="1" applyBorder="1" applyAlignment="1" applyProtection="1">
      <alignment vertical="top" wrapText="1"/>
    </xf>
    <xf numFmtId="0" fontId="21" fillId="0" borderId="0" xfId="0" applyFont="1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top" wrapText="1"/>
    </xf>
    <xf numFmtId="0" fontId="11" fillId="0" borderId="43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8" fillId="0" borderId="2" xfId="0" applyNumberFormat="1" applyFont="1" applyFill="1" applyBorder="1" applyAlignment="1" applyProtection="1">
      <protection locked="0"/>
    </xf>
    <xf numFmtId="4" fontId="8" fillId="0" borderId="1" xfId="0" applyNumberFormat="1" applyFont="1" applyFill="1" applyBorder="1" applyAlignment="1" applyProtection="1">
      <protection locked="0"/>
    </xf>
    <xf numFmtId="4" fontId="8" fillId="2" borderId="44" xfId="0" applyNumberFormat="1" applyFont="1" applyFill="1" applyBorder="1" applyAlignment="1" applyProtection="1">
      <protection locked="0"/>
    </xf>
    <xf numFmtId="4" fontId="8" fillId="2" borderId="45" xfId="0" applyNumberFormat="1" applyFont="1" applyFill="1" applyBorder="1" applyAlignment="1" applyProtection="1">
      <protection locked="0"/>
    </xf>
    <xf numFmtId="4" fontId="8" fillId="2" borderId="2" xfId="0" applyNumberFormat="1" applyFont="1" applyFill="1" applyBorder="1" applyAlignment="1" applyProtection="1">
      <protection locked="0"/>
    </xf>
    <xf numFmtId="4" fontId="8" fillId="2" borderId="1" xfId="0" applyNumberFormat="1" applyFont="1" applyFill="1" applyBorder="1" applyAlignment="1" applyProtection="1"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vertical="top" wrapText="1"/>
    </xf>
    <xf numFmtId="0" fontId="27" fillId="0" borderId="33" xfId="0" applyNumberFormat="1" applyFont="1" applyFill="1" applyBorder="1" applyAlignment="1" applyProtection="1">
      <alignment horizontal="left" vertical="top" wrapText="1"/>
    </xf>
    <xf numFmtId="0" fontId="27" fillId="0" borderId="41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protection locked="0"/>
    </xf>
    <xf numFmtId="0" fontId="0" fillId="0" borderId="48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9" xfId="0" applyFill="1" applyBorder="1" applyProtection="1">
      <protection locked="0"/>
    </xf>
    <xf numFmtId="166" fontId="27" fillId="2" borderId="46" xfId="0" applyNumberFormat="1" applyFont="1" applyFill="1" applyBorder="1" applyAlignment="1">
      <alignment horizontal="center" vertical="center" wrapText="1"/>
    </xf>
    <xf numFmtId="166" fontId="27" fillId="2" borderId="5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5" fillId="0" borderId="0" xfId="0" applyFont="1" applyFill="1" applyAlignment="1" applyProtection="1">
      <alignment horizontal="left"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11" fillId="0" borderId="4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64" fontId="4" fillId="0" borderId="3" xfId="0" applyNumberFormat="1" applyFont="1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25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49" fontId="5" fillId="0" borderId="3" xfId="0" applyNumberFormat="1" applyFont="1" applyFill="1" applyBorder="1" applyAlignment="1" applyProtection="1">
      <alignment wrapText="1"/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wrapText="1"/>
    </xf>
    <xf numFmtId="0" fontId="21" fillId="0" borderId="19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1" fillId="0" borderId="2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2" fillId="0" borderId="43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6" fontId="27" fillId="2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4" fontId="11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46" xfId="0" applyNumberFormat="1" applyFont="1" applyFill="1" applyBorder="1" applyAlignment="1" applyProtection="1">
      <alignment horizontal="right" vertical="center"/>
      <protection locked="0"/>
    </xf>
    <xf numFmtId="4" fontId="26" fillId="0" borderId="37" xfId="0" applyNumberFormat="1" applyFont="1" applyFill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95250</xdr:rowOff>
    </xdr:from>
    <xdr:to>
      <xdr:col>9</xdr:col>
      <xdr:colOff>495300</xdr:colOff>
      <xdr:row>23</xdr:row>
      <xdr:rowOff>142875</xdr:rowOff>
    </xdr:to>
    <xdr:sp macro="" textlink="">
      <xdr:nvSpPr>
        <xdr:cNvPr id="2049" name="Text 1"/>
        <xdr:cNvSpPr>
          <a:spLocks noChangeArrowheads="1"/>
        </xdr:cNvSpPr>
      </xdr:nvSpPr>
      <xdr:spPr bwMode="auto">
        <a:xfrm>
          <a:off x="228600" y="742950"/>
          <a:ext cx="5505450" cy="3124200"/>
        </a:xfrm>
        <a:prstGeom prst="roundRect">
          <a:avLst>
            <a:gd name="adj" fmla="val 16667"/>
          </a:avLst>
        </a:prstGeom>
        <a:solidFill>
          <a:srgbClr val="00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THINGS TO REMEMBER AS YOU USE THIS FORM:</a:t>
          </a:r>
          <a:endParaRPr lang="en-US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1)  TO INITIATE CALCULATION, AN ENTRY MUST BE MADE IN THE "</a:t>
          </a: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DAY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" COLUMN.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2)  WHEN ENTERING TIME OF DEPARTURE/RETURN, USE THE FORMAT HH:MM MILITARY TIME OR HH:MM PM.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FOR EXAMPLE, 6:30 PM SHOULD BE ENTERED AS 18:30 (MILITARY TIME) OR 06:30 PM.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3)  ACCOUNTS PAYABLE REQUIRES THE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(1) ORIGINAL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TO BE SIGNED AND FORWARDED TO THEM.  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IF THE PAYMENT IS TO BE SENT TO AN ADDRESS THAT IS NOT IN DAFIS, THEN SEND AN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ADDITIONAL </a:t>
          </a:r>
          <a:r>
            <a:rPr lang="en-US" sz="800" b="0" i="0" u="sng" strike="noStrike">
              <a:solidFill>
                <a:srgbClr val="000000"/>
              </a:solidFill>
              <a:latin typeface="Arial"/>
              <a:cs typeface="Arial"/>
            </a:rPr>
            <a:t>(1) COPY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, WITH THE CORRECT MAILING ADDRESS, TO BE USED IN THE ENVELOPE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WINDOW. GIVE 1 COPY TO THE TRAVELER, AND KEEP 1 COPY FOR DEPARTMENTAL RECORDS.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4)  THE "</a:t>
          </a: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COST OF TRANSPORTATION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" AMOUNT WILL BE AUTOMATICALLY CALCULATED WHEN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MILEAGE IS ENTERED IN THE "</a:t>
          </a: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PRIVATE CAR MILEAGE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" COLUMN.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*  THE FORMULA IN "</a:t>
          </a:r>
          <a:r>
            <a:rPr lang="en-US" sz="800" b="1" i="1" strike="noStrike">
              <a:solidFill>
                <a:srgbClr val="000000"/>
              </a:solidFill>
              <a:latin typeface="Arial"/>
              <a:cs typeface="Arial"/>
            </a:rPr>
            <a:t>COST OF TRANSPORTATION</a:t>
          </a: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" WILL BE REPLACED WHEN A STRAIGHT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COST (e.g. AIRFARE) IS INPUT.  (MAKE SURE YOU SAVE THE FILE UNDER ANOTHER</a:t>
          </a: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   NAME SO THE FORMULAS ON THE ORIGINAL ARE UNAFFECTED.)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47</xdr:row>
      <xdr:rowOff>114300</xdr:rowOff>
    </xdr:from>
    <xdr:to>
      <xdr:col>1</xdr:col>
      <xdr:colOff>180975</xdr:colOff>
      <xdr:row>47</xdr:row>
      <xdr:rowOff>114300</xdr:rowOff>
    </xdr:to>
    <xdr:sp macro="" textlink="">
      <xdr:nvSpPr>
        <xdr:cNvPr id="3475" name="Line 9"/>
        <xdr:cNvSpPr>
          <a:spLocks noChangeShapeType="1"/>
        </xdr:cNvSpPr>
      </xdr:nvSpPr>
      <xdr:spPr bwMode="auto">
        <a:xfrm>
          <a:off x="628650" y="91440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3</xdr:col>
      <xdr:colOff>85725</xdr:colOff>
      <xdr:row>6</xdr:row>
      <xdr:rowOff>200025</xdr:rowOff>
    </xdr:to>
    <xdr:pic>
      <xdr:nvPicPr>
        <xdr:cNvPr id="3476" name="Picture 99" descr="ucdavis_seal_blk_lr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3811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18</xdr:row>
          <xdr:rowOff>57150</xdr:rowOff>
        </xdr:from>
        <xdr:to>
          <xdr:col>15</xdr:col>
          <xdr:colOff>47625</xdr:colOff>
          <xdr:row>20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</xdr:row>
          <xdr:rowOff>114300</xdr:rowOff>
        </xdr:from>
        <xdr:to>
          <xdr:col>8</xdr:col>
          <xdr:colOff>504825</xdr:colOff>
          <xdr:row>5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4</xdr:row>
          <xdr:rowOff>114300</xdr:rowOff>
        </xdr:from>
        <xdr:to>
          <xdr:col>9</xdr:col>
          <xdr:colOff>438150</xdr:colOff>
          <xdr:row>5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</xdr:row>
          <xdr:rowOff>114300</xdr:rowOff>
        </xdr:from>
        <xdr:to>
          <xdr:col>11</xdr:col>
          <xdr:colOff>9525</xdr:colOff>
          <xdr:row>5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552450</xdr:colOff>
          <xdr:row>4</xdr:row>
          <xdr:rowOff>114300</xdr:rowOff>
        </xdr:from>
        <xdr:to>
          <xdr:col>11</xdr:col>
          <xdr:colOff>342900</xdr:colOff>
          <xdr:row>5</xdr:row>
          <xdr:rowOff>180975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</xdr:row>
          <xdr:rowOff>66675</xdr:rowOff>
        </xdr:from>
        <xdr:to>
          <xdr:col>12</xdr:col>
          <xdr:colOff>504825</xdr:colOff>
          <xdr:row>5</xdr:row>
          <xdr:rowOff>200025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409575</xdr:colOff>
          <xdr:row>4</xdr:row>
          <xdr:rowOff>142875</xdr:rowOff>
        </xdr:from>
        <xdr:to>
          <xdr:col>15</xdr:col>
          <xdr:colOff>704850</xdr:colOff>
          <xdr:row>5</xdr:row>
          <xdr:rowOff>161925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18</xdr:row>
          <xdr:rowOff>66675</xdr:rowOff>
        </xdr:from>
        <xdr:to>
          <xdr:col>15</xdr:col>
          <xdr:colOff>361950</xdr:colOff>
          <xdr:row>20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133350</xdr:rowOff>
        </xdr:from>
        <xdr:to>
          <xdr:col>4</xdr:col>
          <xdr:colOff>38100</xdr:colOff>
          <xdr:row>6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25</xdr:row>
          <xdr:rowOff>38100</xdr:rowOff>
        </xdr:from>
        <xdr:to>
          <xdr:col>11</xdr:col>
          <xdr:colOff>466725</xdr:colOff>
          <xdr:row>25</xdr:row>
          <xdr:rowOff>180975</xdr:rowOff>
        </xdr:to>
        <xdr:sp macro="" textlink="">
          <xdr:nvSpPr>
            <xdr:cNvPr id="3132" name="ComboBox1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26</xdr:row>
          <xdr:rowOff>9525</xdr:rowOff>
        </xdr:from>
        <xdr:to>
          <xdr:col>11</xdr:col>
          <xdr:colOff>466725</xdr:colOff>
          <xdr:row>26</xdr:row>
          <xdr:rowOff>152400</xdr:rowOff>
        </xdr:to>
        <xdr:sp macro="" textlink="">
          <xdr:nvSpPr>
            <xdr:cNvPr id="3133" name="ComboBox2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27</xdr:row>
          <xdr:rowOff>9525</xdr:rowOff>
        </xdr:from>
        <xdr:to>
          <xdr:col>11</xdr:col>
          <xdr:colOff>466725</xdr:colOff>
          <xdr:row>27</xdr:row>
          <xdr:rowOff>152400</xdr:rowOff>
        </xdr:to>
        <xdr:sp macro="" textlink="">
          <xdr:nvSpPr>
            <xdr:cNvPr id="3134" name="ComboBox3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28</xdr:row>
          <xdr:rowOff>38100</xdr:rowOff>
        </xdr:from>
        <xdr:to>
          <xdr:col>11</xdr:col>
          <xdr:colOff>466725</xdr:colOff>
          <xdr:row>28</xdr:row>
          <xdr:rowOff>180975</xdr:rowOff>
        </xdr:to>
        <xdr:sp macro="" textlink="">
          <xdr:nvSpPr>
            <xdr:cNvPr id="3136" name="ComboBox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38100</xdr:rowOff>
        </xdr:from>
        <xdr:to>
          <xdr:col>11</xdr:col>
          <xdr:colOff>466725</xdr:colOff>
          <xdr:row>29</xdr:row>
          <xdr:rowOff>180975</xdr:rowOff>
        </xdr:to>
        <xdr:sp macro="" textlink="">
          <xdr:nvSpPr>
            <xdr:cNvPr id="3137" name="ComboBox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38100</xdr:rowOff>
        </xdr:from>
        <xdr:to>
          <xdr:col>11</xdr:col>
          <xdr:colOff>466725</xdr:colOff>
          <xdr:row>30</xdr:row>
          <xdr:rowOff>180975</xdr:rowOff>
        </xdr:to>
        <xdr:sp macro="" textlink="">
          <xdr:nvSpPr>
            <xdr:cNvPr id="3138" name="ComboBox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38100</xdr:rowOff>
        </xdr:from>
        <xdr:to>
          <xdr:col>11</xdr:col>
          <xdr:colOff>466725</xdr:colOff>
          <xdr:row>31</xdr:row>
          <xdr:rowOff>180975</xdr:rowOff>
        </xdr:to>
        <xdr:sp macro="" textlink="">
          <xdr:nvSpPr>
            <xdr:cNvPr id="3139" name="ComboBox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38100</xdr:rowOff>
        </xdr:from>
        <xdr:to>
          <xdr:col>11</xdr:col>
          <xdr:colOff>466725</xdr:colOff>
          <xdr:row>32</xdr:row>
          <xdr:rowOff>180975</xdr:rowOff>
        </xdr:to>
        <xdr:sp macro="" textlink="">
          <xdr:nvSpPr>
            <xdr:cNvPr id="3140" name="ComboBox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38100</xdr:rowOff>
        </xdr:from>
        <xdr:to>
          <xdr:col>11</xdr:col>
          <xdr:colOff>466725</xdr:colOff>
          <xdr:row>33</xdr:row>
          <xdr:rowOff>180975</xdr:rowOff>
        </xdr:to>
        <xdr:sp macro="" textlink="">
          <xdr:nvSpPr>
            <xdr:cNvPr id="3141" name="ComboBox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34</xdr:row>
          <xdr:rowOff>38100</xdr:rowOff>
        </xdr:from>
        <xdr:to>
          <xdr:col>11</xdr:col>
          <xdr:colOff>466725</xdr:colOff>
          <xdr:row>34</xdr:row>
          <xdr:rowOff>180975</xdr:rowOff>
        </xdr:to>
        <xdr:sp macro="" textlink="">
          <xdr:nvSpPr>
            <xdr:cNvPr id="3142" name="ComboBox1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38100</xdr:rowOff>
        </xdr:from>
        <xdr:to>
          <xdr:col>11</xdr:col>
          <xdr:colOff>466725</xdr:colOff>
          <xdr:row>35</xdr:row>
          <xdr:rowOff>180975</xdr:rowOff>
        </xdr:to>
        <xdr:sp macro="" textlink="">
          <xdr:nvSpPr>
            <xdr:cNvPr id="3143" name="ComboBox1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36</xdr:row>
          <xdr:rowOff>38100</xdr:rowOff>
        </xdr:from>
        <xdr:to>
          <xdr:col>11</xdr:col>
          <xdr:colOff>466725</xdr:colOff>
          <xdr:row>36</xdr:row>
          <xdr:rowOff>180975</xdr:rowOff>
        </xdr:to>
        <xdr:sp macro="" textlink="">
          <xdr:nvSpPr>
            <xdr:cNvPr id="3144" name="ComboBox1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37</xdr:row>
          <xdr:rowOff>38100</xdr:rowOff>
        </xdr:from>
        <xdr:to>
          <xdr:col>11</xdr:col>
          <xdr:colOff>466725</xdr:colOff>
          <xdr:row>37</xdr:row>
          <xdr:rowOff>180975</xdr:rowOff>
        </xdr:to>
        <xdr:sp macro="" textlink="">
          <xdr:nvSpPr>
            <xdr:cNvPr id="3145" name="ComboBox1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38</xdr:row>
          <xdr:rowOff>38100</xdr:rowOff>
        </xdr:from>
        <xdr:to>
          <xdr:col>11</xdr:col>
          <xdr:colOff>466725</xdr:colOff>
          <xdr:row>38</xdr:row>
          <xdr:rowOff>180975</xdr:rowOff>
        </xdr:to>
        <xdr:sp macro="" textlink="">
          <xdr:nvSpPr>
            <xdr:cNvPr id="3146" name="ComboBox1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39</xdr:row>
          <xdr:rowOff>38100</xdr:rowOff>
        </xdr:from>
        <xdr:to>
          <xdr:col>11</xdr:col>
          <xdr:colOff>466725</xdr:colOff>
          <xdr:row>39</xdr:row>
          <xdr:rowOff>180975</xdr:rowOff>
        </xdr:to>
        <xdr:sp macro="" textlink="">
          <xdr:nvSpPr>
            <xdr:cNvPr id="3147" name="ComboBox1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44</xdr:row>
          <xdr:rowOff>38100</xdr:rowOff>
        </xdr:from>
        <xdr:to>
          <xdr:col>11</xdr:col>
          <xdr:colOff>466725</xdr:colOff>
          <xdr:row>44</xdr:row>
          <xdr:rowOff>180975</xdr:rowOff>
        </xdr:to>
        <xdr:sp macro="" textlink="">
          <xdr:nvSpPr>
            <xdr:cNvPr id="3148" name="ComboBox1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26</xdr:row>
          <xdr:rowOff>9525</xdr:rowOff>
        </xdr:from>
        <xdr:to>
          <xdr:col>14</xdr:col>
          <xdr:colOff>0</xdr:colOff>
          <xdr:row>26</xdr:row>
          <xdr:rowOff>152400</xdr:rowOff>
        </xdr:to>
        <xdr:sp macro="" textlink="">
          <xdr:nvSpPr>
            <xdr:cNvPr id="3152" name="ComboBox18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9525</xdr:rowOff>
        </xdr:from>
        <xdr:to>
          <xdr:col>14</xdr:col>
          <xdr:colOff>0</xdr:colOff>
          <xdr:row>27</xdr:row>
          <xdr:rowOff>152400</xdr:rowOff>
        </xdr:to>
        <xdr:sp macro="" textlink="">
          <xdr:nvSpPr>
            <xdr:cNvPr id="3153" name="ComboBox19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9525</xdr:rowOff>
        </xdr:from>
        <xdr:to>
          <xdr:col>14</xdr:col>
          <xdr:colOff>0</xdr:colOff>
          <xdr:row>28</xdr:row>
          <xdr:rowOff>152400</xdr:rowOff>
        </xdr:to>
        <xdr:sp macro="" textlink="">
          <xdr:nvSpPr>
            <xdr:cNvPr id="3154" name="ComboBox20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29</xdr:row>
          <xdr:rowOff>9525</xdr:rowOff>
        </xdr:from>
        <xdr:to>
          <xdr:col>14</xdr:col>
          <xdr:colOff>0</xdr:colOff>
          <xdr:row>29</xdr:row>
          <xdr:rowOff>152400</xdr:rowOff>
        </xdr:to>
        <xdr:sp macro="" textlink="">
          <xdr:nvSpPr>
            <xdr:cNvPr id="3155" name="ComboBox21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30</xdr:row>
          <xdr:rowOff>9525</xdr:rowOff>
        </xdr:from>
        <xdr:to>
          <xdr:col>14</xdr:col>
          <xdr:colOff>0</xdr:colOff>
          <xdr:row>30</xdr:row>
          <xdr:rowOff>152400</xdr:rowOff>
        </xdr:to>
        <xdr:sp macro="" textlink="">
          <xdr:nvSpPr>
            <xdr:cNvPr id="3156" name="ComboBox22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31</xdr:row>
          <xdr:rowOff>9525</xdr:rowOff>
        </xdr:from>
        <xdr:to>
          <xdr:col>14</xdr:col>
          <xdr:colOff>0</xdr:colOff>
          <xdr:row>31</xdr:row>
          <xdr:rowOff>152400</xdr:rowOff>
        </xdr:to>
        <xdr:sp macro="" textlink="">
          <xdr:nvSpPr>
            <xdr:cNvPr id="3157" name="ComboBox23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32</xdr:row>
          <xdr:rowOff>9525</xdr:rowOff>
        </xdr:from>
        <xdr:to>
          <xdr:col>14</xdr:col>
          <xdr:colOff>0</xdr:colOff>
          <xdr:row>32</xdr:row>
          <xdr:rowOff>152400</xdr:rowOff>
        </xdr:to>
        <xdr:sp macro="" textlink="">
          <xdr:nvSpPr>
            <xdr:cNvPr id="3158" name="ComboBox24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33</xdr:row>
          <xdr:rowOff>9525</xdr:rowOff>
        </xdr:from>
        <xdr:to>
          <xdr:col>14</xdr:col>
          <xdr:colOff>0</xdr:colOff>
          <xdr:row>33</xdr:row>
          <xdr:rowOff>152400</xdr:rowOff>
        </xdr:to>
        <xdr:sp macro="" textlink="">
          <xdr:nvSpPr>
            <xdr:cNvPr id="3159" name="ComboBox25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34</xdr:row>
          <xdr:rowOff>9525</xdr:rowOff>
        </xdr:from>
        <xdr:to>
          <xdr:col>14</xdr:col>
          <xdr:colOff>0</xdr:colOff>
          <xdr:row>34</xdr:row>
          <xdr:rowOff>152400</xdr:rowOff>
        </xdr:to>
        <xdr:sp macro="" textlink="">
          <xdr:nvSpPr>
            <xdr:cNvPr id="3160" name="ComboBox26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44</xdr:row>
          <xdr:rowOff>9525</xdr:rowOff>
        </xdr:from>
        <xdr:to>
          <xdr:col>14</xdr:col>
          <xdr:colOff>0</xdr:colOff>
          <xdr:row>44</xdr:row>
          <xdr:rowOff>152400</xdr:rowOff>
        </xdr:to>
        <xdr:sp macro="" textlink="">
          <xdr:nvSpPr>
            <xdr:cNvPr id="3161" name="ComboBox27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39</xdr:row>
          <xdr:rowOff>9525</xdr:rowOff>
        </xdr:from>
        <xdr:to>
          <xdr:col>14</xdr:col>
          <xdr:colOff>0</xdr:colOff>
          <xdr:row>39</xdr:row>
          <xdr:rowOff>152400</xdr:rowOff>
        </xdr:to>
        <xdr:sp macro="" textlink="">
          <xdr:nvSpPr>
            <xdr:cNvPr id="3162" name="ComboBox28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38</xdr:row>
          <xdr:rowOff>9525</xdr:rowOff>
        </xdr:from>
        <xdr:to>
          <xdr:col>14</xdr:col>
          <xdr:colOff>0</xdr:colOff>
          <xdr:row>38</xdr:row>
          <xdr:rowOff>152400</xdr:rowOff>
        </xdr:to>
        <xdr:sp macro="" textlink="">
          <xdr:nvSpPr>
            <xdr:cNvPr id="3163" name="ComboBox29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37</xdr:row>
          <xdr:rowOff>9525</xdr:rowOff>
        </xdr:from>
        <xdr:to>
          <xdr:col>14</xdr:col>
          <xdr:colOff>0</xdr:colOff>
          <xdr:row>37</xdr:row>
          <xdr:rowOff>152400</xdr:rowOff>
        </xdr:to>
        <xdr:sp macro="" textlink="">
          <xdr:nvSpPr>
            <xdr:cNvPr id="3164" name="ComboBox30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36</xdr:row>
          <xdr:rowOff>9525</xdr:rowOff>
        </xdr:from>
        <xdr:to>
          <xdr:col>14</xdr:col>
          <xdr:colOff>0</xdr:colOff>
          <xdr:row>36</xdr:row>
          <xdr:rowOff>152400</xdr:rowOff>
        </xdr:to>
        <xdr:sp macro="" textlink="">
          <xdr:nvSpPr>
            <xdr:cNvPr id="3165" name="ComboBox31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35</xdr:row>
          <xdr:rowOff>9525</xdr:rowOff>
        </xdr:from>
        <xdr:to>
          <xdr:col>14</xdr:col>
          <xdr:colOff>0</xdr:colOff>
          <xdr:row>35</xdr:row>
          <xdr:rowOff>152400</xdr:rowOff>
        </xdr:to>
        <xdr:sp macro="" textlink="">
          <xdr:nvSpPr>
            <xdr:cNvPr id="3166" name="ComboBox32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3</xdr:row>
          <xdr:rowOff>123825</xdr:rowOff>
        </xdr:from>
        <xdr:to>
          <xdr:col>4</xdr:col>
          <xdr:colOff>28575</xdr:colOff>
          <xdr:row>5</xdr:row>
          <xdr:rowOff>85725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95250</xdr:rowOff>
        </xdr:from>
        <xdr:to>
          <xdr:col>5</xdr:col>
          <xdr:colOff>390525</xdr:colOff>
          <xdr:row>64</xdr:row>
          <xdr:rowOff>28575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123825</xdr:rowOff>
        </xdr:from>
        <xdr:to>
          <xdr:col>5</xdr:col>
          <xdr:colOff>304800</xdr:colOff>
          <xdr:row>65</xdr:row>
          <xdr:rowOff>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95250</xdr:rowOff>
        </xdr:from>
        <xdr:to>
          <xdr:col>5</xdr:col>
          <xdr:colOff>390525</xdr:colOff>
          <xdr:row>66</xdr:row>
          <xdr:rowOff>28575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65</xdr:row>
          <xdr:rowOff>142875</xdr:rowOff>
        </xdr:from>
        <xdr:to>
          <xdr:col>5</xdr:col>
          <xdr:colOff>304800</xdr:colOff>
          <xdr:row>67</xdr:row>
          <xdr:rowOff>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0</xdr:row>
          <xdr:rowOff>114300</xdr:rowOff>
        </xdr:from>
        <xdr:to>
          <xdr:col>16</xdr:col>
          <xdr:colOff>200025</xdr:colOff>
          <xdr:row>55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66675</xdr:rowOff>
    </xdr:from>
    <xdr:to>
      <xdr:col>5</xdr:col>
      <xdr:colOff>295275</xdr:colOff>
      <xdr:row>15</xdr:row>
      <xdr:rowOff>76200</xdr:rowOff>
    </xdr:to>
    <xdr:sp macro="" textlink="">
      <xdr:nvSpPr>
        <xdr:cNvPr id="5269" name="Rectangle 6"/>
        <xdr:cNvSpPr>
          <a:spLocks noChangeArrowheads="1"/>
        </xdr:cNvSpPr>
      </xdr:nvSpPr>
      <xdr:spPr bwMode="auto">
        <a:xfrm>
          <a:off x="1857375" y="1362075"/>
          <a:ext cx="1485900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0</xdr:row>
          <xdr:rowOff>38100</xdr:rowOff>
        </xdr:from>
        <xdr:to>
          <xdr:col>12</xdr:col>
          <xdr:colOff>590550</xdr:colOff>
          <xdr:row>50</xdr:row>
          <xdr:rowOff>133350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rak.ucdavis.edu/web-mans/ppm/contents.ht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9.xml"/><Relationship Id="rId39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7.xml"/><Relationship Id="rId42" Type="http://schemas.openxmlformats.org/officeDocument/2006/relationships/ctrlProp" Target="../ctrlProps/ctrlProp4.xml"/><Relationship Id="rId47" Type="http://schemas.openxmlformats.org/officeDocument/2006/relationships/ctrlProp" Target="../ctrlProps/ctrlProp9.xml"/><Relationship Id="rId50" Type="http://schemas.openxmlformats.org/officeDocument/2006/relationships/ctrlProp" Target="../ctrlProps/ctrlProp12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18.xml"/><Relationship Id="rId33" Type="http://schemas.openxmlformats.org/officeDocument/2006/relationships/control" Target="../activeX/activeX26.xml"/><Relationship Id="rId38" Type="http://schemas.openxmlformats.org/officeDocument/2006/relationships/control" Target="../activeX/activeX31.xml"/><Relationship Id="rId46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2.xml"/><Relationship Id="rId41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image" Target="../media/image4.emf"/><Relationship Id="rId32" Type="http://schemas.openxmlformats.org/officeDocument/2006/relationships/control" Target="../activeX/activeX25.xml"/><Relationship Id="rId37" Type="http://schemas.openxmlformats.org/officeDocument/2006/relationships/control" Target="../activeX/activeX30.xml"/><Relationship Id="rId40" Type="http://schemas.openxmlformats.org/officeDocument/2006/relationships/ctrlProp" Target="../ctrlProps/ctrlProp2.xml"/><Relationship Id="rId45" Type="http://schemas.openxmlformats.org/officeDocument/2006/relationships/ctrlProp" Target="../ctrlProps/ctrlProp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1.xml"/><Relationship Id="rId36" Type="http://schemas.openxmlformats.org/officeDocument/2006/relationships/control" Target="../activeX/activeX29.xml"/><Relationship Id="rId49" Type="http://schemas.openxmlformats.org/officeDocument/2006/relationships/ctrlProp" Target="../ctrlProps/ctrlProp11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4.xml"/><Relationship Id="rId44" Type="http://schemas.openxmlformats.org/officeDocument/2006/relationships/ctrlProp" Target="../ctrlProps/ctrlProp6.xml"/><Relationship Id="rId52" Type="http://schemas.openxmlformats.org/officeDocument/2006/relationships/ctrlProp" Target="../ctrlProps/ctrlProp14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image" Target="../media/image3.emf"/><Relationship Id="rId27" Type="http://schemas.openxmlformats.org/officeDocument/2006/relationships/control" Target="../activeX/activeX20.xml"/><Relationship Id="rId30" Type="http://schemas.openxmlformats.org/officeDocument/2006/relationships/control" Target="../activeX/activeX23.xml"/><Relationship Id="rId35" Type="http://schemas.openxmlformats.org/officeDocument/2006/relationships/control" Target="../activeX/activeX28.xml"/><Relationship Id="rId43" Type="http://schemas.openxmlformats.org/officeDocument/2006/relationships/ctrlProp" Target="../ctrlProps/ctrlProp5.xml"/><Relationship Id="rId48" Type="http://schemas.openxmlformats.org/officeDocument/2006/relationships/ctrlProp" Target="../ctrlProps/ctrlProp10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_-_2003_Document1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32"/>
  <sheetViews>
    <sheetView showGridLines="0" tabSelected="1" workbookViewId="0">
      <selection activeCell="C35" sqref="C35"/>
    </sheetView>
  </sheetViews>
  <sheetFormatPr defaultColWidth="8.7109375" defaultRowHeight="12.75" x14ac:dyDescent="0.2"/>
  <cols>
    <col min="1" max="2" width="8.7109375" customWidth="1"/>
    <col min="3" max="3" width="11" customWidth="1"/>
    <col min="4" max="4" width="6.5703125" bestFit="1" customWidth="1"/>
  </cols>
  <sheetData>
    <row r="2" spans="2:2" x14ac:dyDescent="0.2">
      <c r="B2" s="94" t="s">
        <v>66</v>
      </c>
    </row>
    <row r="3" spans="2:2" x14ac:dyDescent="0.2">
      <c r="B3" s="93" t="s">
        <v>70</v>
      </c>
    </row>
    <row r="4" spans="2:2" x14ac:dyDescent="0.2">
      <c r="B4" s="93" t="s">
        <v>71</v>
      </c>
    </row>
    <row r="26" spans="2:9" x14ac:dyDescent="0.2">
      <c r="B26" t="s">
        <v>64</v>
      </c>
      <c r="D26" s="2">
        <v>0.56499999999999995</v>
      </c>
      <c r="E26" t="s">
        <v>61</v>
      </c>
    </row>
    <row r="27" spans="2:9" x14ac:dyDescent="0.2">
      <c r="C27" s="95"/>
      <c r="D27" s="95"/>
      <c r="E27" s="95"/>
      <c r="F27" s="95"/>
      <c r="G27" s="95"/>
      <c r="H27" s="95"/>
    </row>
    <row r="28" spans="2:9" x14ac:dyDescent="0.2">
      <c r="B28" s="233" t="s">
        <v>69</v>
      </c>
      <c r="C28" s="233"/>
      <c r="D28" s="233"/>
      <c r="E28" s="233"/>
      <c r="F28" s="233"/>
      <c r="G28" s="233"/>
      <c r="H28" s="233"/>
      <c r="I28" s="96"/>
    </row>
    <row r="29" spans="2:9" x14ac:dyDescent="0.2">
      <c r="B29" s="233"/>
      <c r="C29" s="233"/>
      <c r="D29" s="233"/>
      <c r="E29" s="233"/>
      <c r="F29" s="233"/>
      <c r="G29" s="233"/>
      <c r="H29" s="233"/>
      <c r="I29" s="96"/>
    </row>
    <row r="30" spans="2:9" x14ac:dyDescent="0.2">
      <c r="B30" s="231" t="s">
        <v>68</v>
      </c>
      <c r="C30" s="232"/>
      <c r="D30" s="232"/>
      <c r="E30" s="232"/>
      <c r="F30" s="232"/>
      <c r="G30" s="232"/>
      <c r="H30" s="232"/>
      <c r="I30" s="96"/>
    </row>
    <row r="31" spans="2:9" x14ac:dyDescent="0.2">
      <c r="B31" s="96"/>
      <c r="C31" s="96"/>
      <c r="D31" s="96"/>
      <c r="E31" s="96"/>
      <c r="F31" s="96"/>
      <c r="G31" s="96"/>
      <c r="H31" s="96"/>
      <c r="I31" s="96"/>
    </row>
    <row r="32" spans="2:9" x14ac:dyDescent="0.2">
      <c r="B32" s="96"/>
      <c r="C32" s="96"/>
      <c r="D32" s="96"/>
      <c r="E32" s="96"/>
      <c r="F32" s="96"/>
      <c r="G32" s="96"/>
      <c r="H32" s="96"/>
      <c r="I32" s="96"/>
    </row>
  </sheetData>
  <sheetProtection password="9E01" sheet="1"/>
  <mergeCells count="2">
    <mergeCell ref="B30:H30"/>
    <mergeCell ref="B28:H29"/>
  </mergeCells>
  <phoneticPr fontId="8" type="noConversion"/>
  <hyperlinks>
    <hyperlink ref="B30" r:id="rId1" location="300"/>
  </hyperlinks>
  <printOptions gridLinesSet="0"/>
  <pageMargins left="0.75" right="0.75" top="1" bottom="1" header="0.5" footer="0.5"/>
  <pageSetup orientation="portrait" r:id="rId2"/>
  <headerFooter alignWithMargins="0">
    <oddHeader>&amp;A</oddHeader>
    <oddFooter>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85"/>
  <sheetViews>
    <sheetView showGridLines="0" topLeftCell="A13" zoomScaleNormal="112" zoomScaleSheetLayoutView="107" workbookViewId="0">
      <selection activeCell="K28" sqref="K28"/>
    </sheetView>
  </sheetViews>
  <sheetFormatPr defaultColWidth="8.7109375" defaultRowHeight="12.75" x14ac:dyDescent="0.2"/>
  <cols>
    <col min="1" max="1" width="8" style="3" customWidth="1"/>
    <col min="2" max="2" width="4.140625" style="3" customWidth="1"/>
    <col min="3" max="3" width="8" style="3" customWidth="1"/>
    <col min="4" max="4" width="7.28515625" style="3" customWidth="1"/>
    <col min="5" max="5" width="11.5703125" style="3" customWidth="1"/>
    <col min="6" max="6" width="8.28515625" style="3" customWidth="1"/>
    <col min="7" max="7" width="7.5703125" style="3" customWidth="1"/>
    <col min="8" max="8" width="9.42578125" style="3" customWidth="1"/>
    <col min="9" max="9" width="9.7109375" style="3" customWidth="1"/>
    <col min="10" max="10" width="6.85546875" style="3" customWidth="1"/>
    <col min="11" max="12" width="7.85546875" style="3" customWidth="1"/>
    <col min="13" max="13" width="9" style="3" customWidth="1"/>
    <col min="14" max="14" width="6.7109375" style="3" customWidth="1"/>
    <col min="15" max="15" width="8" style="3" customWidth="1"/>
    <col min="16" max="16" width="10.7109375" style="4" customWidth="1"/>
    <col min="17" max="16384" width="8.7109375" style="3"/>
  </cols>
  <sheetData>
    <row r="1" spans="1:16" ht="15" customHeight="1" x14ac:dyDescent="0.2">
      <c r="P1" s="134" t="s">
        <v>139</v>
      </c>
    </row>
    <row r="2" spans="1:16" ht="15" customHeight="1" x14ac:dyDescent="0.25">
      <c r="D2" s="5"/>
      <c r="E2" s="6"/>
      <c r="F2" s="7" t="s">
        <v>112</v>
      </c>
      <c r="G2" s="6"/>
      <c r="H2" s="6"/>
      <c r="I2" s="268" t="s">
        <v>0</v>
      </c>
      <c r="J2" s="269"/>
      <c r="K2" s="270"/>
      <c r="L2" s="268" t="s">
        <v>1</v>
      </c>
      <c r="M2" s="269"/>
      <c r="N2" s="269"/>
      <c r="O2" s="270"/>
      <c r="P2" s="128" t="s">
        <v>2</v>
      </c>
    </row>
    <row r="3" spans="1:16" ht="15" customHeight="1" x14ac:dyDescent="0.25">
      <c r="D3" s="5"/>
      <c r="E3" s="8"/>
      <c r="F3" s="140" t="s">
        <v>62</v>
      </c>
      <c r="G3" s="8"/>
      <c r="H3" s="6"/>
      <c r="I3" s="324" t="s">
        <v>108</v>
      </c>
      <c r="J3" s="322"/>
      <c r="K3" s="323"/>
      <c r="L3" s="321"/>
      <c r="M3" s="322"/>
      <c r="N3" s="322"/>
      <c r="O3" s="323"/>
      <c r="P3" s="129">
        <f ca="1">TODAY()</f>
        <v>41299</v>
      </c>
    </row>
    <row r="4" spans="1:16" ht="15" customHeight="1" x14ac:dyDescent="0.2">
      <c r="D4" s="9"/>
      <c r="E4" s="8"/>
      <c r="F4" s="8"/>
      <c r="G4" s="8"/>
      <c r="H4" s="6"/>
      <c r="I4" s="268" t="s">
        <v>3</v>
      </c>
      <c r="J4" s="317"/>
      <c r="K4" s="268" t="s">
        <v>4</v>
      </c>
      <c r="L4" s="318"/>
      <c r="M4" s="268" t="s">
        <v>5</v>
      </c>
      <c r="N4" s="319"/>
      <c r="O4" s="319"/>
      <c r="P4" s="320"/>
    </row>
    <row r="5" spans="1:16" ht="15" customHeight="1" x14ac:dyDescent="0.2">
      <c r="A5" s="6"/>
      <c r="B5" s="12"/>
      <c r="E5" s="325" t="s">
        <v>113</v>
      </c>
      <c r="F5" s="326"/>
      <c r="G5" s="326"/>
      <c r="H5" s="327"/>
      <c r="I5" s="13" t="s">
        <v>6</v>
      </c>
      <c r="J5" s="14" t="s">
        <v>7</v>
      </c>
      <c r="K5" s="15" t="s">
        <v>75</v>
      </c>
      <c r="L5" s="16" t="s">
        <v>13</v>
      </c>
      <c r="M5" s="335" t="s">
        <v>72</v>
      </c>
      <c r="N5" s="336"/>
      <c r="O5" s="336"/>
      <c r="P5" s="337"/>
    </row>
    <row r="6" spans="1:16" ht="21" customHeight="1" x14ac:dyDescent="0.2">
      <c r="A6" s="6"/>
      <c r="B6" s="17"/>
      <c r="D6"/>
      <c r="E6" s="305" t="s">
        <v>110</v>
      </c>
      <c r="F6" s="306"/>
      <c r="G6" s="333" t="s">
        <v>111</v>
      </c>
      <c r="H6" s="334"/>
      <c r="I6" s="18"/>
      <c r="J6" s="19"/>
      <c r="K6" s="20"/>
      <c r="L6" s="21"/>
      <c r="M6" s="22" t="s">
        <v>8</v>
      </c>
      <c r="N6" s="23"/>
      <c r="O6" s="24"/>
      <c r="P6" s="25"/>
    </row>
    <row r="7" spans="1:16" ht="26.25" customHeight="1" x14ac:dyDescent="0.25">
      <c r="A7" s="83"/>
      <c r="B7" s="83"/>
      <c r="C7" s="83"/>
      <c r="D7" s="191"/>
      <c r="E7" s="192"/>
      <c r="F7" s="193"/>
      <c r="G7" s="328"/>
      <c r="H7" s="329"/>
      <c r="I7" s="342" t="s">
        <v>9</v>
      </c>
      <c r="J7" s="343"/>
      <c r="K7" s="343"/>
      <c r="L7" s="343"/>
      <c r="M7" s="344"/>
      <c r="N7" s="314" t="s">
        <v>133</v>
      </c>
      <c r="O7" s="338"/>
      <c r="P7" s="339"/>
    </row>
    <row r="8" spans="1:16" ht="15.75" customHeight="1" x14ac:dyDescent="0.2">
      <c r="A8" s="218" t="s">
        <v>76</v>
      </c>
      <c r="B8" s="219"/>
      <c r="C8" s="180"/>
      <c r="D8" s="189"/>
      <c r="E8" s="189"/>
      <c r="F8" s="189"/>
      <c r="G8" s="189"/>
      <c r="H8" s="190"/>
      <c r="I8" s="345"/>
      <c r="J8" s="346"/>
      <c r="K8" s="346"/>
      <c r="L8" s="346"/>
      <c r="M8" s="347"/>
      <c r="N8" s="302" t="s">
        <v>132</v>
      </c>
      <c r="O8" s="303"/>
      <c r="P8" s="304"/>
    </row>
    <row r="9" spans="1:16" ht="15" customHeight="1" x14ac:dyDescent="0.2">
      <c r="A9" s="240" t="s">
        <v>109</v>
      </c>
      <c r="B9" s="369"/>
      <c r="C9" s="369"/>
      <c r="D9" s="369"/>
      <c r="E9" s="369"/>
      <c r="F9" s="369"/>
      <c r="G9" s="369"/>
      <c r="H9" s="370"/>
      <c r="I9" s="348"/>
      <c r="J9" s="346"/>
      <c r="K9" s="346"/>
      <c r="L9" s="346"/>
      <c r="M9" s="347"/>
      <c r="N9" s="352"/>
      <c r="O9" s="353"/>
      <c r="P9" s="354"/>
    </row>
    <row r="10" spans="1:16" ht="15.75" customHeight="1" x14ac:dyDescent="0.2">
      <c r="A10" s="240"/>
      <c r="B10" s="369"/>
      <c r="C10" s="369"/>
      <c r="D10" s="369"/>
      <c r="E10" s="369"/>
      <c r="F10" s="369"/>
      <c r="G10" s="369"/>
      <c r="H10" s="370"/>
      <c r="I10" s="349"/>
      <c r="J10" s="350"/>
      <c r="K10" s="350"/>
      <c r="L10" s="350"/>
      <c r="M10" s="351"/>
      <c r="N10" s="355"/>
      <c r="O10" s="356"/>
      <c r="P10" s="357"/>
    </row>
    <row r="11" spans="1:16" ht="15.75" customHeight="1" x14ac:dyDescent="0.2">
      <c r="A11" s="240"/>
      <c r="B11" s="369"/>
      <c r="C11" s="369"/>
      <c r="D11" s="369"/>
      <c r="E11" s="369"/>
      <c r="F11" s="369"/>
      <c r="G11" s="369"/>
      <c r="H11" s="370"/>
      <c r="I11" s="314" t="s">
        <v>65</v>
      </c>
      <c r="J11" s="315"/>
      <c r="K11" s="315"/>
      <c r="L11" s="315"/>
      <c r="M11" s="315"/>
      <c r="N11" s="315"/>
      <c r="O11" s="315"/>
      <c r="P11" s="316"/>
    </row>
    <row r="12" spans="1:16" ht="16.5" customHeight="1" x14ac:dyDescent="0.2">
      <c r="A12" s="240"/>
      <c r="B12" s="369"/>
      <c r="C12" s="369"/>
      <c r="D12" s="369"/>
      <c r="E12" s="369"/>
      <c r="F12" s="369"/>
      <c r="G12" s="369"/>
      <c r="H12" s="370"/>
      <c r="I12" s="243"/>
      <c r="J12" s="244"/>
      <c r="K12" s="244"/>
      <c r="L12" s="244"/>
      <c r="M12" s="244"/>
      <c r="N12" s="244"/>
      <c r="O12" s="244"/>
      <c r="P12" s="245"/>
    </row>
    <row r="13" spans="1:16" ht="16.5" customHeight="1" x14ac:dyDescent="0.2">
      <c r="A13" s="224"/>
      <c r="B13" s="194"/>
      <c r="C13" s="194"/>
      <c r="D13" s="194"/>
      <c r="E13" s="194"/>
      <c r="F13" s="194"/>
      <c r="G13" s="194"/>
      <c r="H13" s="195"/>
      <c r="I13" s="243"/>
      <c r="J13" s="244"/>
      <c r="K13" s="244"/>
      <c r="L13" s="244"/>
      <c r="M13" s="244"/>
      <c r="N13" s="244"/>
      <c r="O13" s="244"/>
      <c r="P13" s="245"/>
    </row>
    <row r="14" spans="1:16" ht="16.5" customHeight="1" x14ac:dyDescent="0.2">
      <c r="A14" s="225"/>
      <c r="B14" s="226"/>
      <c r="C14" s="226"/>
      <c r="D14" s="226"/>
      <c r="E14" s="226"/>
      <c r="F14" s="226"/>
      <c r="G14" s="226"/>
      <c r="H14" s="227"/>
      <c r="I14" s="243"/>
      <c r="J14" s="244"/>
      <c r="K14" s="244"/>
      <c r="L14" s="244"/>
      <c r="M14" s="244"/>
      <c r="N14" s="244"/>
      <c r="O14" s="244"/>
      <c r="P14" s="245"/>
    </row>
    <row r="15" spans="1:16" ht="16.5" customHeight="1" x14ac:dyDescent="0.2">
      <c r="A15" s="268" t="s">
        <v>10</v>
      </c>
      <c r="B15" s="269"/>
      <c r="C15" s="269"/>
      <c r="D15" s="269"/>
      <c r="E15" s="269"/>
      <c r="F15" s="269"/>
      <c r="G15" s="269"/>
      <c r="H15" s="270"/>
      <c r="I15" s="243"/>
      <c r="J15" s="244"/>
      <c r="K15" s="244"/>
      <c r="L15" s="244"/>
      <c r="M15" s="244"/>
      <c r="N15" s="244"/>
      <c r="O15" s="244"/>
      <c r="P15" s="245"/>
    </row>
    <row r="16" spans="1:16" ht="16.5" customHeight="1" x14ac:dyDescent="0.2">
      <c r="A16" s="243"/>
      <c r="B16" s="244"/>
      <c r="C16" s="244"/>
      <c r="D16" s="244"/>
      <c r="E16" s="244"/>
      <c r="F16" s="244"/>
      <c r="G16" s="244"/>
      <c r="H16" s="245"/>
      <c r="I16" s="330"/>
      <c r="J16" s="331"/>
      <c r="K16" s="331"/>
      <c r="L16" s="331"/>
      <c r="M16" s="331"/>
      <c r="N16" s="331"/>
      <c r="O16" s="331"/>
      <c r="P16" s="332"/>
    </row>
    <row r="17" spans="1:16" ht="12" customHeight="1" x14ac:dyDescent="0.2">
      <c r="A17" s="243"/>
      <c r="B17" s="244"/>
      <c r="C17" s="244"/>
      <c r="D17" s="244"/>
      <c r="E17" s="244"/>
      <c r="F17" s="244"/>
      <c r="G17" s="244"/>
      <c r="H17" s="245"/>
      <c r="I17" s="268" t="s">
        <v>11</v>
      </c>
      <c r="J17" s="269"/>
      <c r="K17" s="269"/>
      <c r="L17" s="269"/>
      <c r="M17" s="269"/>
      <c r="N17" s="269"/>
      <c r="O17" s="269"/>
      <c r="P17" s="270"/>
    </row>
    <row r="18" spans="1:16" ht="12" customHeight="1" x14ac:dyDescent="0.2">
      <c r="A18" s="243"/>
      <c r="B18" s="244"/>
      <c r="C18" s="244"/>
      <c r="D18" s="244"/>
      <c r="E18" s="244"/>
      <c r="F18" s="244"/>
      <c r="G18" s="244"/>
      <c r="H18" s="245"/>
      <c r="I18" s="222"/>
      <c r="J18" s="28"/>
      <c r="K18" s="28"/>
      <c r="L18" s="28"/>
      <c r="M18" s="28"/>
      <c r="N18" s="28"/>
      <c r="O18" s="28"/>
      <c r="P18" s="223"/>
    </row>
    <row r="19" spans="1:16" x14ac:dyDescent="0.2">
      <c r="A19" s="243"/>
      <c r="B19" s="244"/>
      <c r="C19" s="244"/>
      <c r="D19" s="244"/>
      <c r="E19" s="244"/>
      <c r="F19" s="244"/>
      <c r="G19" s="244"/>
      <c r="H19" s="245"/>
      <c r="I19" s="340" t="s">
        <v>74</v>
      </c>
      <c r="J19" s="246"/>
      <c r="K19" s="247"/>
      <c r="L19" s="311" t="s">
        <v>73</v>
      </c>
      <c r="M19" s="312"/>
      <c r="N19" s="312"/>
      <c r="O19" s="28" t="s">
        <v>12</v>
      </c>
      <c r="P19" s="29" t="s">
        <v>13</v>
      </c>
    </row>
    <row r="20" spans="1:16" ht="11.25" customHeight="1" x14ac:dyDescent="0.2">
      <c r="A20" s="271"/>
      <c r="B20" s="272"/>
      <c r="C20" s="272"/>
      <c r="D20" s="272"/>
      <c r="E20" s="272"/>
      <c r="F20" s="272"/>
      <c r="G20" s="272"/>
      <c r="H20" s="273"/>
      <c r="I20" s="341"/>
      <c r="J20" s="248"/>
      <c r="K20" s="248"/>
      <c r="L20" s="313"/>
      <c r="M20" s="313"/>
      <c r="N20" s="313"/>
      <c r="O20" s="30"/>
      <c r="P20" s="31"/>
    </row>
    <row r="21" spans="1:16" ht="18.75" customHeight="1" x14ac:dyDescent="0.2">
      <c r="A21" s="228" t="s">
        <v>14</v>
      </c>
      <c r="B21" s="229"/>
      <c r="C21" s="22" t="s">
        <v>15</v>
      </c>
      <c r="D21" s="24"/>
      <c r="E21" s="24"/>
      <c r="F21" s="24"/>
      <c r="G21" s="230"/>
      <c r="H21" s="22" t="s">
        <v>16</v>
      </c>
      <c r="I21" s="32"/>
      <c r="J21" s="32"/>
      <c r="K21" s="32"/>
      <c r="L21" s="32"/>
      <c r="M21" s="33"/>
      <c r="N21" s="34">
        <v>15</v>
      </c>
      <c r="O21" s="35"/>
      <c r="P21" s="36">
        <v>16</v>
      </c>
    </row>
    <row r="22" spans="1:16" x14ac:dyDescent="0.2">
      <c r="A22" s="176"/>
      <c r="B22" s="173"/>
      <c r="C22" s="29">
        <v>5</v>
      </c>
      <c r="D22" s="37">
        <v>6</v>
      </c>
      <c r="E22" s="38"/>
      <c r="F22" s="29">
        <v>7</v>
      </c>
      <c r="G22" s="29">
        <v>8</v>
      </c>
      <c r="H22" s="37">
        <v>10</v>
      </c>
      <c r="I22" s="26"/>
      <c r="J22" s="39">
        <v>11</v>
      </c>
      <c r="K22" s="29">
        <v>12</v>
      </c>
      <c r="L22" s="29">
        <v>13</v>
      </c>
      <c r="M22" s="29">
        <v>14</v>
      </c>
      <c r="N22" s="10" t="s">
        <v>17</v>
      </c>
      <c r="O22" s="11"/>
      <c r="P22" s="40"/>
    </row>
    <row r="23" spans="1:16" x14ac:dyDescent="0.2">
      <c r="A23" s="135">
        <v>2</v>
      </c>
      <c r="B23" s="41">
        <v>3</v>
      </c>
      <c r="C23" s="42" t="s">
        <v>18</v>
      </c>
      <c r="D23" s="43" t="s">
        <v>19</v>
      </c>
      <c r="E23" s="44"/>
      <c r="F23" s="45" t="s">
        <v>20</v>
      </c>
      <c r="G23" s="45" t="s">
        <v>20</v>
      </c>
      <c r="H23" s="46"/>
      <c r="I23" s="47"/>
      <c r="J23" s="42" t="s">
        <v>21</v>
      </c>
      <c r="K23" s="48" t="s">
        <v>20</v>
      </c>
      <c r="L23" s="45" t="s">
        <v>22</v>
      </c>
      <c r="M23" s="42" t="s">
        <v>23</v>
      </c>
      <c r="N23" s="49" t="s">
        <v>24</v>
      </c>
      <c r="O23" s="50"/>
      <c r="P23" s="51" t="s">
        <v>25</v>
      </c>
    </row>
    <row r="24" spans="1:16" x14ac:dyDescent="0.2">
      <c r="A24" s="52" t="s">
        <v>26</v>
      </c>
      <c r="B24" s="45" t="s">
        <v>27</v>
      </c>
      <c r="C24" s="42" t="s">
        <v>28</v>
      </c>
      <c r="D24" s="43" t="s">
        <v>29</v>
      </c>
      <c r="E24" s="44"/>
      <c r="F24" s="45" t="s">
        <v>128</v>
      </c>
      <c r="G24" s="45" t="s">
        <v>30</v>
      </c>
      <c r="H24" s="43" t="s">
        <v>31</v>
      </c>
      <c r="I24" s="44"/>
      <c r="J24" s="42" t="s">
        <v>32</v>
      </c>
      <c r="K24" s="48" t="s">
        <v>33</v>
      </c>
      <c r="L24" s="45" t="s">
        <v>34</v>
      </c>
      <c r="M24" s="42" t="s">
        <v>35</v>
      </c>
      <c r="N24" s="53" t="s">
        <v>36</v>
      </c>
      <c r="O24" s="50"/>
      <c r="P24" s="54"/>
    </row>
    <row r="25" spans="1:16" ht="13.5" thickBot="1" x14ac:dyDescent="0.25">
      <c r="A25" s="55" t="s">
        <v>37</v>
      </c>
      <c r="B25" s="56"/>
      <c r="C25" s="57" t="s">
        <v>38</v>
      </c>
      <c r="D25" s="58" t="s">
        <v>39</v>
      </c>
      <c r="E25" s="59"/>
      <c r="F25" s="167" t="s">
        <v>129</v>
      </c>
      <c r="G25" s="56"/>
      <c r="H25" s="88"/>
      <c r="I25" s="60"/>
      <c r="J25" s="57" t="s">
        <v>40</v>
      </c>
      <c r="K25" s="61"/>
      <c r="L25" s="56"/>
      <c r="M25" s="57" t="s">
        <v>41</v>
      </c>
      <c r="N25" s="62" t="s">
        <v>42</v>
      </c>
      <c r="O25" s="62" t="s">
        <v>43</v>
      </c>
      <c r="P25" s="63"/>
    </row>
    <row r="26" spans="1:16" ht="15" customHeight="1" thickTop="1" x14ac:dyDescent="0.2">
      <c r="A26" s="123"/>
      <c r="B26" s="118"/>
      <c r="C26" s="119"/>
      <c r="D26" s="278"/>
      <c r="E26" s="279"/>
      <c r="F26" s="113"/>
      <c r="G26" s="113"/>
      <c r="H26" s="278"/>
      <c r="I26" s="279"/>
      <c r="J26" s="120"/>
      <c r="K26" s="130" t="str">
        <f>IF($J26&lt;&gt;"",J26*'READ ME FIRST'!$D$26,"")</f>
        <v/>
      </c>
      <c r="L26" s="113"/>
      <c r="M26" s="113"/>
      <c r="N26" s="121" t="s">
        <v>107</v>
      </c>
      <c r="O26" s="113"/>
      <c r="P26" s="117" t="str">
        <f t="shared" ref="P26:P38" si="0">IF($B26="","",IF(ISTEXT(K26),ROUND(F26+G26+M26+O26,2),ROUND(F26+G26+K26+M26+O26,2)))</f>
        <v/>
      </c>
    </row>
    <row r="27" spans="1:16" ht="15" customHeight="1" x14ac:dyDescent="0.2">
      <c r="A27" s="98"/>
      <c r="B27" s="106"/>
      <c r="C27" s="107"/>
      <c r="D27" s="276"/>
      <c r="E27" s="277"/>
      <c r="F27" s="1"/>
      <c r="G27" s="1"/>
      <c r="H27" s="276"/>
      <c r="I27" s="277"/>
      <c r="J27" s="108"/>
      <c r="K27" s="131" t="str">
        <f>IF($J27&lt;&gt;"",J27*'READ ME FIRST'!$D$26,"")</f>
        <v/>
      </c>
      <c r="L27" s="1" t="s">
        <v>107</v>
      </c>
      <c r="M27" s="1"/>
      <c r="N27" s="109"/>
      <c r="O27" s="1"/>
      <c r="P27" s="90" t="str">
        <f t="shared" si="0"/>
        <v/>
      </c>
    </row>
    <row r="28" spans="1:16" ht="15" customHeight="1" x14ac:dyDescent="0.2">
      <c r="A28" s="110"/>
      <c r="B28" s="111"/>
      <c r="C28" s="112"/>
      <c r="D28" s="307"/>
      <c r="E28" s="308"/>
      <c r="F28" s="113"/>
      <c r="G28" s="113"/>
      <c r="H28" s="307"/>
      <c r="I28" s="308"/>
      <c r="J28" s="114"/>
      <c r="K28" s="132" t="str">
        <f>IF($J28&lt;&gt;"",J28*'READ ME FIRST'!$D$26,"")</f>
        <v/>
      </c>
      <c r="L28" s="115" t="s">
        <v>107</v>
      </c>
      <c r="M28" s="113"/>
      <c r="N28" s="116"/>
      <c r="O28" s="113"/>
      <c r="P28" s="122" t="str">
        <f t="shared" si="0"/>
        <v/>
      </c>
    </row>
    <row r="29" spans="1:16" ht="15" customHeight="1" x14ac:dyDescent="0.2">
      <c r="A29" s="98"/>
      <c r="B29" s="99"/>
      <c r="C29" s="100"/>
      <c r="D29" s="309"/>
      <c r="E29" s="310"/>
      <c r="F29" s="1"/>
      <c r="G29" s="1"/>
      <c r="H29" s="309"/>
      <c r="I29" s="310"/>
      <c r="J29" s="101"/>
      <c r="K29" s="131" t="str">
        <f>IF($J29&lt;&gt;"",J29*'READ ME FIRST'!$D$26,"")</f>
        <v/>
      </c>
      <c r="L29" s="102"/>
      <c r="M29" s="1"/>
      <c r="N29" s="103"/>
      <c r="O29" s="1"/>
      <c r="P29" s="104" t="str">
        <f t="shared" si="0"/>
        <v/>
      </c>
    </row>
    <row r="30" spans="1:16" ht="15" customHeight="1" x14ac:dyDescent="0.2">
      <c r="A30" s="110"/>
      <c r="B30" s="118"/>
      <c r="C30" s="119"/>
      <c r="D30" s="280"/>
      <c r="E30" s="281"/>
      <c r="F30" s="113"/>
      <c r="G30" s="113"/>
      <c r="H30" s="280"/>
      <c r="I30" s="281"/>
      <c r="J30" s="120"/>
      <c r="K30" s="132" t="str">
        <f>IF($J30&lt;&gt;"",J30*'READ ME FIRST'!$D$26,"")</f>
        <v/>
      </c>
      <c r="L30" s="113"/>
      <c r="M30" s="113"/>
      <c r="N30" s="121"/>
      <c r="O30" s="113"/>
      <c r="P30" s="117" t="str">
        <f t="shared" si="0"/>
        <v/>
      </c>
    </row>
    <row r="31" spans="1:16" ht="15" customHeight="1" x14ac:dyDescent="0.2">
      <c r="A31" s="98"/>
      <c r="B31" s="106"/>
      <c r="C31" s="107"/>
      <c r="D31" s="276"/>
      <c r="E31" s="277"/>
      <c r="F31" s="1"/>
      <c r="G31" s="1"/>
      <c r="H31" s="276"/>
      <c r="I31" s="277"/>
      <c r="J31" s="108"/>
      <c r="K31" s="131" t="str">
        <f>IF($J31&lt;&gt;"",J31*'READ ME FIRST'!$D$26,"")</f>
        <v/>
      </c>
      <c r="L31" s="1"/>
      <c r="M31" s="1"/>
      <c r="N31" s="109"/>
      <c r="O31" s="1"/>
      <c r="P31" s="104" t="str">
        <f t="shared" si="0"/>
        <v/>
      </c>
    </row>
    <row r="32" spans="1:16" ht="15" customHeight="1" x14ac:dyDescent="0.2">
      <c r="A32" s="110"/>
      <c r="B32" s="111"/>
      <c r="C32" s="112"/>
      <c r="D32" s="307"/>
      <c r="E32" s="308"/>
      <c r="F32" s="113"/>
      <c r="G32" s="113"/>
      <c r="H32" s="307"/>
      <c r="I32" s="308"/>
      <c r="J32" s="114"/>
      <c r="K32" s="132" t="str">
        <f>IF($J32&lt;&gt;"",J32*'READ ME FIRST'!$D$26,"")</f>
        <v/>
      </c>
      <c r="L32" s="124"/>
      <c r="M32" s="113"/>
      <c r="N32" s="116"/>
      <c r="O32" s="113"/>
      <c r="P32" s="117" t="str">
        <f t="shared" si="0"/>
        <v/>
      </c>
    </row>
    <row r="33" spans="1:16" ht="15" customHeight="1" x14ac:dyDescent="0.2">
      <c r="A33" s="98"/>
      <c r="B33" s="99"/>
      <c r="C33" s="100"/>
      <c r="D33" s="309"/>
      <c r="E33" s="310"/>
      <c r="F33" s="1"/>
      <c r="G33" s="1"/>
      <c r="H33" s="309"/>
      <c r="I33" s="310"/>
      <c r="J33" s="101"/>
      <c r="K33" s="131" t="str">
        <f>IF($J33&lt;&gt;"",J33*'READ ME FIRST'!$D$26,"")</f>
        <v/>
      </c>
      <c r="L33" s="102"/>
      <c r="M33" s="1"/>
      <c r="N33" s="103"/>
      <c r="O33" s="1"/>
      <c r="P33" s="104" t="str">
        <f t="shared" si="0"/>
        <v/>
      </c>
    </row>
    <row r="34" spans="1:16" ht="15" customHeight="1" x14ac:dyDescent="0.2">
      <c r="A34" s="110"/>
      <c r="B34" s="118"/>
      <c r="C34" s="119"/>
      <c r="D34" s="280"/>
      <c r="E34" s="281"/>
      <c r="F34" s="113"/>
      <c r="G34" s="113"/>
      <c r="H34" s="280"/>
      <c r="I34" s="281"/>
      <c r="J34" s="120"/>
      <c r="K34" s="132" t="str">
        <f>IF($J34&lt;&gt;"",J34*'READ ME FIRST'!$D$26,"")</f>
        <v/>
      </c>
      <c r="L34" s="113"/>
      <c r="M34" s="113"/>
      <c r="N34" s="121"/>
      <c r="O34" s="113"/>
      <c r="P34" s="117" t="str">
        <f t="shared" si="0"/>
        <v/>
      </c>
    </row>
    <row r="35" spans="1:16" ht="15" customHeight="1" x14ac:dyDescent="0.2">
      <c r="A35" s="98"/>
      <c r="B35" s="106"/>
      <c r="C35" s="107"/>
      <c r="D35" s="276"/>
      <c r="E35" s="277"/>
      <c r="F35" s="1"/>
      <c r="G35" s="1"/>
      <c r="H35" s="276"/>
      <c r="I35" s="277"/>
      <c r="J35" s="108"/>
      <c r="K35" s="131" t="str">
        <f>IF($J35&lt;&gt;"",J35*'READ ME FIRST'!$D$26,"")</f>
        <v/>
      </c>
      <c r="L35" s="1"/>
      <c r="M35" s="1"/>
      <c r="N35" s="109"/>
      <c r="O35" s="1"/>
      <c r="P35" s="104" t="str">
        <f t="shared" si="0"/>
        <v/>
      </c>
    </row>
    <row r="36" spans="1:16" ht="15" customHeight="1" x14ac:dyDescent="0.2">
      <c r="A36" s="110"/>
      <c r="B36" s="111"/>
      <c r="C36" s="112"/>
      <c r="D36" s="307"/>
      <c r="E36" s="308"/>
      <c r="F36" s="113"/>
      <c r="G36" s="113"/>
      <c r="H36" s="307"/>
      <c r="I36" s="308"/>
      <c r="J36" s="114"/>
      <c r="K36" s="132" t="str">
        <f>IF($J36&lt;&gt;"",J36*'READ ME FIRST'!$D$26,"")</f>
        <v/>
      </c>
      <c r="L36" s="115"/>
      <c r="M36" s="113"/>
      <c r="N36" s="116"/>
      <c r="O36" s="113"/>
      <c r="P36" s="117" t="str">
        <f t="shared" si="0"/>
        <v/>
      </c>
    </row>
    <row r="37" spans="1:16" ht="15" customHeight="1" x14ac:dyDescent="0.2">
      <c r="A37" s="98"/>
      <c r="B37" s="99"/>
      <c r="C37" s="100"/>
      <c r="D37" s="309"/>
      <c r="E37" s="310"/>
      <c r="F37" s="1"/>
      <c r="G37" s="1"/>
      <c r="H37" s="309"/>
      <c r="I37" s="310"/>
      <c r="J37" s="101"/>
      <c r="K37" s="131" t="str">
        <f>IF($J37&lt;&gt;"",J37*'READ ME FIRST'!$D$26,"")</f>
        <v/>
      </c>
      <c r="L37" s="102"/>
      <c r="M37" s="1"/>
      <c r="N37" s="103"/>
      <c r="O37" s="1"/>
      <c r="P37" s="104" t="str">
        <f t="shared" si="0"/>
        <v/>
      </c>
    </row>
    <row r="38" spans="1:16" ht="15" customHeight="1" x14ac:dyDescent="0.2">
      <c r="A38" s="110"/>
      <c r="B38" s="118"/>
      <c r="C38" s="119"/>
      <c r="D38" s="280"/>
      <c r="E38" s="281"/>
      <c r="F38" s="113"/>
      <c r="G38" s="113"/>
      <c r="H38" s="280"/>
      <c r="I38" s="281"/>
      <c r="J38" s="120"/>
      <c r="K38" s="132" t="str">
        <f>IF($J38&lt;&gt;"",J38*'READ ME FIRST'!$D$26,"")</f>
        <v/>
      </c>
      <c r="L38" s="113"/>
      <c r="M38" s="113"/>
      <c r="N38" s="121"/>
      <c r="O38" s="113"/>
      <c r="P38" s="117" t="str">
        <f t="shared" si="0"/>
        <v/>
      </c>
    </row>
    <row r="39" spans="1:16" ht="15" customHeight="1" x14ac:dyDescent="0.2">
      <c r="A39" s="98"/>
      <c r="B39" s="106"/>
      <c r="C39" s="107"/>
      <c r="D39" s="276"/>
      <c r="E39" s="277"/>
      <c r="F39" s="1"/>
      <c r="G39" s="1"/>
      <c r="H39" s="276"/>
      <c r="I39" s="277"/>
      <c r="J39" s="108"/>
      <c r="K39" s="131" t="str">
        <f>IF($J39&lt;&gt;"",J39*'READ ME FIRST'!$D$26,"")</f>
        <v/>
      </c>
      <c r="L39" s="1"/>
      <c r="M39" s="1"/>
      <c r="N39" s="109"/>
      <c r="O39" s="1"/>
      <c r="P39" s="104" t="str">
        <f t="shared" ref="P39:P45" si="1">IF($B39="","",IF(ISTEXT(K39),ROUND(F39+G39+M39+O39,2),ROUND(F39+G39+K39+M39+O39,2)))</f>
        <v/>
      </c>
    </row>
    <row r="40" spans="1:16" ht="15" customHeight="1" x14ac:dyDescent="0.2">
      <c r="A40" s="110"/>
      <c r="B40" s="111"/>
      <c r="C40" s="112"/>
      <c r="D40" s="307"/>
      <c r="E40" s="308"/>
      <c r="F40" s="113"/>
      <c r="G40" s="113"/>
      <c r="H40" s="307"/>
      <c r="I40" s="308"/>
      <c r="J40" s="114"/>
      <c r="K40" s="132" t="str">
        <f>IF($J40&lt;&gt;"",J40*'READ ME FIRST'!$D$26,"")</f>
        <v/>
      </c>
      <c r="L40" s="115"/>
      <c r="M40" s="113"/>
      <c r="N40" s="116"/>
      <c r="O40" s="113"/>
      <c r="P40" s="113" t="str">
        <f t="shared" si="1"/>
        <v/>
      </c>
    </row>
    <row r="41" spans="1:16" ht="15" customHeight="1" x14ac:dyDescent="0.2">
      <c r="A41" s="98"/>
      <c r="B41" s="99"/>
      <c r="C41" s="100"/>
      <c r="D41" s="309"/>
      <c r="E41" s="310"/>
      <c r="F41" s="1"/>
      <c r="G41" s="1"/>
      <c r="H41" s="309"/>
      <c r="I41" s="310"/>
      <c r="J41" s="101"/>
      <c r="K41" s="131" t="str">
        <f>IF($J41&lt;&gt;"",J41*'READ ME FIRST'!$D$26,"")</f>
        <v/>
      </c>
      <c r="L41" s="102"/>
      <c r="M41" s="1"/>
      <c r="N41" s="103"/>
      <c r="O41" s="1"/>
      <c r="P41" s="104" t="str">
        <f t="shared" si="1"/>
        <v/>
      </c>
    </row>
    <row r="42" spans="1:16" ht="15" customHeight="1" x14ac:dyDescent="0.2">
      <c r="A42" s="110"/>
      <c r="B42" s="111"/>
      <c r="C42" s="112"/>
      <c r="D42" s="307"/>
      <c r="E42" s="308"/>
      <c r="F42" s="113"/>
      <c r="G42" s="113"/>
      <c r="H42" s="307"/>
      <c r="I42" s="308"/>
      <c r="J42" s="114"/>
      <c r="K42" s="132" t="str">
        <f>IF($J42&lt;&gt;"",J42*'READ ME FIRST'!$D$26,"")</f>
        <v/>
      </c>
      <c r="L42" s="115"/>
      <c r="M42" s="113"/>
      <c r="N42" s="116"/>
      <c r="O42" s="113"/>
      <c r="P42" s="113" t="str">
        <f t="shared" si="1"/>
        <v/>
      </c>
    </row>
    <row r="43" spans="1:16" ht="15" customHeight="1" x14ac:dyDescent="0.2">
      <c r="A43" s="98"/>
      <c r="B43" s="99"/>
      <c r="C43" s="100"/>
      <c r="D43" s="309"/>
      <c r="E43" s="310"/>
      <c r="F43" s="1"/>
      <c r="G43" s="1"/>
      <c r="H43" s="309"/>
      <c r="I43" s="310"/>
      <c r="J43" s="101"/>
      <c r="K43" s="131" t="str">
        <f>IF($J43&lt;&gt;"",J43*'READ ME FIRST'!$D$26,"")</f>
        <v/>
      </c>
      <c r="L43" s="102"/>
      <c r="M43" s="1"/>
      <c r="N43" s="103"/>
      <c r="O43" s="1"/>
      <c r="P43" s="104" t="str">
        <f t="shared" si="1"/>
        <v/>
      </c>
    </row>
    <row r="44" spans="1:16" ht="15" customHeight="1" x14ac:dyDescent="0.2">
      <c r="A44" s="110"/>
      <c r="B44" s="111"/>
      <c r="C44" s="112"/>
      <c r="D44" s="307"/>
      <c r="E44" s="308"/>
      <c r="F44" s="113"/>
      <c r="G44" s="113"/>
      <c r="H44" s="307"/>
      <c r="I44" s="308"/>
      <c r="J44" s="114"/>
      <c r="K44" s="132" t="str">
        <f>IF($J44&lt;&gt;"",J44*'READ ME FIRST'!$D$26,"")</f>
        <v/>
      </c>
      <c r="L44" s="115"/>
      <c r="M44" s="113"/>
      <c r="N44" s="116"/>
      <c r="O44" s="113"/>
      <c r="P44" s="113" t="str">
        <f t="shared" si="1"/>
        <v/>
      </c>
    </row>
    <row r="45" spans="1:16" ht="15" customHeight="1" x14ac:dyDescent="0.2">
      <c r="A45" s="64"/>
      <c r="B45" s="89"/>
      <c r="C45" s="92"/>
      <c r="D45" s="241"/>
      <c r="E45" s="242"/>
      <c r="F45" s="66"/>
      <c r="G45" s="66"/>
      <c r="H45" s="241"/>
      <c r="I45" s="242"/>
      <c r="J45" s="91"/>
      <c r="K45" s="133" t="str">
        <f>IF($J45&lt;&gt;"",J45*'READ ME FIRST'!$D$26,"")</f>
        <v/>
      </c>
      <c r="L45" s="65"/>
      <c r="M45" s="66"/>
      <c r="N45" s="97"/>
      <c r="O45" s="66"/>
      <c r="P45" s="104" t="str">
        <f t="shared" si="1"/>
        <v/>
      </c>
    </row>
    <row r="46" spans="1:16" x14ac:dyDescent="0.2">
      <c r="A46" s="15" t="s">
        <v>44</v>
      </c>
      <c r="B46" s="67"/>
      <c r="C46" s="68"/>
      <c r="D46" s="67"/>
      <c r="E46" s="67"/>
      <c r="F46" s="67"/>
      <c r="G46" s="301" t="s">
        <v>120</v>
      </c>
      <c r="H46" s="301"/>
      <c r="I46" s="67"/>
      <c r="J46" s="27" t="s">
        <v>45</v>
      </c>
      <c r="K46" s="67"/>
      <c r="L46" s="69" t="s">
        <v>46</v>
      </c>
      <c r="N46" s="70" t="s">
        <v>47</v>
      </c>
      <c r="P46" s="71"/>
    </row>
    <row r="47" spans="1:16" x14ac:dyDescent="0.2">
      <c r="A47" s="15"/>
      <c r="B47" s="72"/>
      <c r="C47" s="73"/>
      <c r="D47" s="74" t="s">
        <v>48</v>
      </c>
      <c r="E47" s="72"/>
      <c r="F47" s="74" t="s">
        <v>49</v>
      </c>
      <c r="G47" s="274" t="s">
        <v>121</v>
      </c>
      <c r="H47" s="274"/>
      <c r="I47" s="72"/>
      <c r="J47" s="75" t="s">
        <v>50</v>
      </c>
      <c r="K47" s="72"/>
      <c r="L47" s="78" t="s">
        <v>119</v>
      </c>
      <c r="N47" s="148" t="s">
        <v>28</v>
      </c>
      <c r="P47" s="150"/>
    </row>
    <row r="48" spans="1:16" ht="17.25" x14ac:dyDescent="0.2">
      <c r="A48" s="76" t="s">
        <v>53</v>
      </c>
      <c r="B48" s="77"/>
      <c r="C48" s="73"/>
      <c r="D48" s="137">
        <f>TRUNC(SUM(C26:C45)/24,0)</f>
        <v>0</v>
      </c>
      <c r="E48" s="72"/>
      <c r="F48" s="138">
        <f>SUM(C26:C45) - D48*24</f>
        <v>0</v>
      </c>
      <c r="G48" s="274" t="s">
        <v>122</v>
      </c>
      <c r="H48" s="274"/>
      <c r="I48" s="174"/>
      <c r="J48" s="174" t="s">
        <v>54</v>
      </c>
      <c r="K48" s="72"/>
      <c r="L48" s="139">
        <f>IF(SUM(C26:C45) &lt; 21,0,FLOOR((SUM(C26:C45)+3)/24,0.25))</f>
        <v>0</v>
      </c>
      <c r="M48" s="147" t="s">
        <v>51</v>
      </c>
      <c r="N48" s="168"/>
      <c r="O48" s="149" t="s">
        <v>52</v>
      </c>
      <c r="P48" s="105">
        <f>IF(L48&lt;&gt;"",L48*N48,"")</f>
        <v>0</v>
      </c>
    </row>
    <row r="49" spans="1:16" x14ac:dyDescent="0.2">
      <c r="A49" s="79" t="s">
        <v>55</v>
      </c>
      <c r="B49" s="80"/>
      <c r="C49" s="81"/>
      <c r="D49" s="80"/>
      <c r="E49" s="82"/>
      <c r="F49" s="80"/>
      <c r="G49" s="275" t="s">
        <v>123</v>
      </c>
      <c r="H49" s="275"/>
      <c r="I49" s="80"/>
      <c r="J49" s="196" t="s">
        <v>56</v>
      </c>
      <c r="K49" s="80"/>
      <c r="L49" s="80"/>
      <c r="M49" s="82"/>
      <c r="N49" s="197"/>
      <c r="O49" s="26"/>
      <c r="P49" s="198"/>
    </row>
    <row r="50" spans="1:16" ht="12.75" customHeight="1" x14ac:dyDescent="0.2">
      <c r="A50" s="262" t="s">
        <v>140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</row>
    <row r="51" spans="1:16" x14ac:dyDescent="0.2">
      <c r="A51" s="265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7"/>
    </row>
    <row r="52" spans="1:16" x14ac:dyDescent="0.2">
      <c r="A52" s="366"/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8"/>
    </row>
    <row r="53" spans="1:16" x14ac:dyDescent="0.2">
      <c r="A53" s="366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  <c r="O53" s="367"/>
      <c r="P53" s="368"/>
    </row>
    <row r="54" spans="1:16" x14ac:dyDescent="0.2">
      <c r="A54" s="366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8"/>
    </row>
    <row r="55" spans="1:16" x14ac:dyDescent="0.2">
      <c r="A55" s="366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8"/>
    </row>
    <row r="56" spans="1:16" x14ac:dyDescent="0.2">
      <c r="A56" s="366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8"/>
    </row>
    <row r="57" spans="1:16" x14ac:dyDescent="0.2">
      <c r="A57" s="366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8"/>
    </row>
    <row r="58" spans="1:16" x14ac:dyDescent="0.2">
      <c r="A58" s="366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  <c r="P58" s="368"/>
    </row>
    <row r="59" spans="1:16" x14ac:dyDescent="0.2">
      <c r="A59" s="366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8"/>
    </row>
    <row r="60" spans="1:16" ht="12.75" customHeight="1" x14ac:dyDescent="0.2">
      <c r="A60" s="366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8"/>
    </row>
    <row r="61" spans="1:16" ht="13.5" thickBot="1" x14ac:dyDescent="0.25">
      <c r="A61" s="366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8"/>
    </row>
    <row r="62" spans="1:16" ht="15" customHeight="1" x14ac:dyDescent="0.2">
      <c r="A62" s="253" t="s">
        <v>144</v>
      </c>
      <c r="B62" s="254"/>
      <c r="C62" s="254"/>
      <c r="D62" s="254"/>
      <c r="E62" s="255"/>
      <c r="F62" s="237" t="s">
        <v>141</v>
      </c>
      <c r="G62" s="238"/>
      <c r="H62" s="238"/>
      <c r="I62" s="238"/>
      <c r="J62" s="238"/>
      <c r="K62" s="238"/>
      <c r="L62" s="239"/>
      <c r="M62" s="220" t="s">
        <v>145</v>
      </c>
      <c r="N62" s="142"/>
      <c r="O62" s="143"/>
      <c r="P62" s="221">
        <f>SUM(P26:P48)</f>
        <v>0</v>
      </c>
    </row>
    <row r="63" spans="1:16" ht="13.5" customHeight="1" x14ac:dyDescent="0.2">
      <c r="A63" s="256"/>
      <c r="B63" s="257"/>
      <c r="C63" s="257"/>
      <c r="D63" s="257"/>
      <c r="E63" s="258"/>
      <c r="F63" s="199" t="s">
        <v>142</v>
      </c>
      <c r="G63" s="184"/>
      <c r="H63" s="184"/>
      <c r="I63" s="184"/>
      <c r="J63" s="184"/>
      <c r="K63" s="184"/>
      <c r="L63" s="207"/>
      <c r="M63" s="74" t="s">
        <v>149</v>
      </c>
      <c r="N63" s="26"/>
      <c r="O63" s="84"/>
      <c r="P63" s="141">
        <f>SUM(L65)</f>
        <v>0</v>
      </c>
    </row>
    <row r="64" spans="1:16" ht="13.5" customHeight="1" x14ac:dyDescent="0.2">
      <c r="A64" s="256"/>
      <c r="B64" s="257"/>
      <c r="C64" s="257"/>
      <c r="D64" s="257"/>
      <c r="E64" s="258"/>
      <c r="F64" s="177" t="s">
        <v>136</v>
      </c>
      <c r="G64" s="187"/>
      <c r="H64" s="153" t="s">
        <v>115</v>
      </c>
      <c r="I64" s="154"/>
      <c r="J64" s="155" t="s">
        <v>57</v>
      </c>
      <c r="K64" s="157"/>
      <c r="L64" s="161" t="s">
        <v>118</v>
      </c>
      <c r="M64" s="85" t="s">
        <v>150</v>
      </c>
      <c r="N64" s="83"/>
      <c r="O64" s="86"/>
      <c r="P64" s="87">
        <f>SUM(K70)</f>
        <v>0</v>
      </c>
    </row>
    <row r="65" spans="1:16" ht="13.5" customHeight="1" x14ac:dyDescent="0.2">
      <c r="A65" s="256"/>
      <c r="B65" s="257"/>
      <c r="C65" s="257"/>
      <c r="D65" s="257"/>
      <c r="E65" s="258"/>
      <c r="F65" s="249" t="s">
        <v>116</v>
      </c>
      <c r="G65" s="250"/>
      <c r="H65" s="153" t="s">
        <v>114</v>
      </c>
      <c r="I65" s="146"/>
      <c r="J65" s="155" t="s">
        <v>57</v>
      </c>
      <c r="K65" s="145"/>
      <c r="L65" s="358">
        <f>SUM(K64:K67)</f>
        <v>0</v>
      </c>
      <c r="M65" s="158" t="s">
        <v>135</v>
      </c>
      <c r="N65" s="142"/>
      <c r="O65" s="143"/>
      <c r="P65" s="144">
        <f>SUM(P63:P64)</f>
        <v>0</v>
      </c>
    </row>
    <row r="66" spans="1:16" ht="13.5" customHeight="1" x14ac:dyDescent="0.2">
      <c r="A66" s="259" t="s">
        <v>127</v>
      </c>
      <c r="B66" s="260"/>
      <c r="C66" s="260"/>
      <c r="D66" s="260"/>
      <c r="E66" s="261"/>
      <c r="F66" s="251" t="s">
        <v>117</v>
      </c>
      <c r="G66" s="252"/>
      <c r="H66" s="153" t="s">
        <v>114</v>
      </c>
      <c r="I66" s="146"/>
      <c r="J66" s="155" t="s">
        <v>57</v>
      </c>
      <c r="K66" s="145"/>
      <c r="L66" s="359"/>
      <c r="M66" s="151" t="s">
        <v>147</v>
      </c>
      <c r="N66" s="26"/>
      <c r="O66" s="84"/>
      <c r="P66" s="152">
        <f>SUM(P62-P65)</f>
        <v>0</v>
      </c>
    </row>
    <row r="67" spans="1:16" ht="15" customHeight="1" thickBot="1" x14ac:dyDescent="0.25">
      <c r="A67" s="163"/>
      <c r="B67" s="164"/>
      <c r="C67" s="164"/>
      <c r="D67" s="200"/>
      <c r="E67" s="201"/>
      <c r="F67" s="185" t="s">
        <v>125</v>
      </c>
      <c r="G67" s="186"/>
      <c r="H67" s="153" t="s">
        <v>114</v>
      </c>
      <c r="I67" s="146"/>
      <c r="J67" s="155" t="s">
        <v>57</v>
      </c>
      <c r="K67" s="145"/>
      <c r="L67" s="359"/>
      <c r="M67" s="284" t="s">
        <v>138</v>
      </c>
      <c r="N67" s="284"/>
      <c r="O67" s="284"/>
      <c r="P67" s="285"/>
    </row>
    <row r="68" spans="1:16" ht="12.75" customHeight="1" x14ac:dyDescent="0.2">
      <c r="A68" s="288" t="s">
        <v>146</v>
      </c>
      <c r="B68" s="289"/>
      <c r="C68" s="289"/>
      <c r="D68" s="289"/>
      <c r="E68" s="290"/>
      <c r="F68" s="181" t="s">
        <v>143</v>
      </c>
      <c r="G68" s="182"/>
      <c r="H68" s="182"/>
      <c r="I68" s="182"/>
      <c r="J68" s="182"/>
      <c r="K68" s="182"/>
      <c r="L68" s="183"/>
      <c r="M68" s="284"/>
      <c r="N68" s="284"/>
      <c r="O68" s="284"/>
      <c r="P68" s="285"/>
    </row>
    <row r="69" spans="1:16" ht="13.5" customHeight="1" thickBot="1" x14ac:dyDescent="0.25">
      <c r="A69" s="165"/>
      <c r="B69" s="166"/>
      <c r="C69" s="166"/>
      <c r="D69" s="202"/>
      <c r="E69" s="203"/>
      <c r="F69" s="364" t="s">
        <v>126</v>
      </c>
      <c r="G69" s="365"/>
      <c r="H69" s="156" t="s">
        <v>57</v>
      </c>
      <c r="I69" s="360"/>
      <c r="J69" s="361"/>
      <c r="K69" s="178" t="s">
        <v>118</v>
      </c>
      <c r="L69" s="179"/>
      <c r="M69" s="284"/>
      <c r="N69" s="284"/>
      <c r="O69" s="284"/>
      <c r="P69" s="285"/>
    </row>
    <row r="70" spans="1:16" ht="12.75" customHeight="1" thickBot="1" x14ac:dyDescent="0.25">
      <c r="A70" s="169" t="s">
        <v>124</v>
      </c>
      <c r="B70" s="170"/>
      <c r="C70" s="170"/>
      <c r="D70" s="205"/>
      <c r="E70" s="206"/>
      <c r="F70" s="204" t="s">
        <v>134</v>
      </c>
      <c r="G70" s="188"/>
      <c r="H70" s="162" t="s">
        <v>57</v>
      </c>
      <c r="I70" s="362"/>
      <c r="J70" s="363"/>
      <c r="K70" s="299">
        <f>SUM(I69:J70)</f>
        <v>0</v>
      </c>
      <c r="L70" s="300"/>
      <c r="M70" s="284"/>
      <c r="N70" s="284"/>
      <c r="O70" s="284"/>
      <c r="P70" s="285"/>
    </row>
    <row r="71" spans="1:16" x14ac:dyDescent="0.2">
      <c r="A71" s="296"/>
      <c r="B71" s="297"/>
      <c r="C71" s="297"/>
      <c r="D71" s="297"/>
      <c r="E71" s="298"/>
      <c r="F71" s="172"/>
      <c r="G71" s="208"/>
      <c r="H71" s="208"/>
      <c r="I71" s="208"/>
      <c r="J71" s="208"/>
      <c r="K71" s="208"/>
      <c r="L71" s="213"/>
      <c r="M71" s="172"/>
      <c r="N71" s="172"/>
      <c r="O71" s="172"/>
      <c r="P71" s="209"/>
    </row>
    <row r="72" spans="1:16" ht="12.75" customHeight="1" thickBot="1" x14ac:dyDescent="0.25">
      <c r="A72" s="234"/>
      <c r="B72" s="235"/>
      <c r="C72" s="235"/>
      <c r="D72" s="235"/>
      <c r="E72" s="236"/>
      <c r="F72" s="211"/>
      <c r="G72" s="211"/>
      <c r="H72" s="159"/>
      <c r="I72" s="212"/>
      <c r="J72" s="159"/>
      <c r="K72" s="159"/>
      <c r="L72" s="160"/>
      <c r="M72" s="126"/>
      <c r="N72" s="126"/>
      <c r="O72" s="126"/>
      <c r="P72" s="127"/>
    </row>
    <row r="73" spans="1:16" ht="12.75" customHeight="1" x14ac:dyDescent="0.25">
      <c r="A73" s="286" t="s">
        <v>148</v>
      </c>
      <c r="B73" s="291"/>
      <c r="C73" s="291"/>
      <c r="D73" s="291"/>
      <c r="E73" s="28" t="s">
        <v>58</v>
      </c>
      <c r="F73" s="295"/>
      <c r="G73" s="295"/>
      <c r="H73" s="28" t="s">
        <v>60</v>
      </c>
      <c r="I73" s="214"/>
      <c r="J73" s="171" t="s">
        <v>59</v>
      </c>
      <c r="K73" s="172"/>
      <c r="L73" s="172"/>
      <c r="M73" s="210"/>
      <c r="N73" s="210"/>
      <c r="O73" s="210"/>
      <c r="P73" s="216"/>
    </row>
    <row r="74" spans="1:16" x14ac:dyDescent="0.2">
      <c r="A74" s="287"/>
      <c r="B74" s="292"/>
      <c r="C74" s="292"/>
      <c r="D74" s="292"/>
      <c r="E74" s="125" t="s">
        <v>137</v>
      </c>
      <c r="F74" s="293"/>
      <c r="G74" s="293"/>
      <c r="H74" s="293"/>
      <c r="I74" s="294"/>
      <c r="J74" s="126"/>
      <c r="K74" s="126"/>
      <c r="L74" s="126"/>
      <c r="M74" s="215"/>
      <c r="N74" s="215"/>
      <c r="O74" s="215"/>
      <c r="P74" s="217"/>
    </row>
    <row r="75" spans="1:16" ht="15.75" x14ac:dyDescent="0.25">
      <c r="A75" s="282" t="s">
        <v>63</v>
      </c>
      <c r="B75" s="28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</row>
    <row r="76" spans="1:16" ht="48" customHeight="1" x14ac:dyDescent="0.2">
      <c r="A76" s="283" t="s">
        <v>67</v>
      </c>
      <c r="B76" s="283"/>
      <c r="C76" s="283"/>
      <c r="D76" s="283"/>
      <c r="E76" s="283"/>
      <c r="F76" s="283"/>
      <c r="G76" s="283"/>
      <c r="H76" s="283"/>
      <c r="J76" s="136"/>
      <c r="K76" s="136"/>
      <c r="L76" s="136"/>
    </row>
    <row r="77" spans="1:16" x14ac:dyDescent="0.2">
      <c r="A77" s="175"/>
      <c r="B77" s="175"/>
      <c r="C77" s="175"/>
      <c r="E77" s="175"/>
      <c r="H77" s="175"/>
      <c r="P77" s="3"/>
    </row>
    <row r="78" spans="1:16" x14ac:dyDescent="0.2">
      <c r="P78" s="3"/>
    </row>
    <row r="79" spans="1:16" ht="15.75" customHeight="1" x14ac:dyDescent="0.2">
      <c r="H79" s="4"/>
      <c r="P79" s="3"/>
    </row>
    <row r="80" spans="1:16" ht="12.75" customHeight="1" x14ac:dyDescent="0.2">
      <c r="H80" s="4"/>
      <c r="P80" s="3"/>
    </row>
    <row r="81" spans="8:16" x14ac:dyDescent="0.2">
      <c r="H81" s="4"/>
      <c r="P81" s="3"/>
    </row>
    <row r="82" spans="8:16" x14ac:dyDescent="0.2">
      <c r="H82" s="4"/>
      <c r="P82" s="3"/>
    </row>
    <row r="83" spans="8:16" x14ac:dyDescent="0.2">
      <c r="H83" s="4"/>
      <c r="P83" s="3"/>
    </row>
    <row r="84" spans="8:16" x14ac:dyDescent="0.2">
      <c r="H84" s="4"/>
    </row>
    <row r="85" spans="8:16" x14ac:dyDescent="0.2">
      <c r="H85" s="4"/>
    </row>
  </sheetData>
  <sheetProtection password="9E01" sheet="1" selectLockedCells="1"/>
  <mergeCells count="100">
    <mergeCell ref="H43:I43"/>
    <mergeCell ref="D44:E44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B9:H9"/>
    <mergeCell ref="B10:H10"/>
    <mergeCell ref="B11:H11"/>
    <mergeCell ref="B12:H12"/>
    <mergeCell ref="D41:E41"/>
    <mergeCell ref="D42:E42"/>
    <mergeCell ref="H35:I35"/>
    <mergeCell ref="H36:I36"/>
    <mergeCell ref="H37:I37"/>
    <mergeCell ref="H38:I38"/>
    <mergeCell ref="H41:I41"/>
    <mergeCell ref="H42:I42"/>
    <mergeCell ref="F69:G69"/>
    <mergeCell ref="I12:P12"/>
    <mergeCell ref="D36:E36"/>
    <mergeCell ref="A52:P61"/>
    <mergeCell ref="D30:E30"/>
    <mergeCell ref="D31:E31"/>
    <mergeCell ref="G47:H47"/>
    <mergeCell ref="D27:E27"/>
    <mergeCell ref="D37:E37"/>
    <mergeCell ref="D43:E43"/>
    <mergeCell ref="I7:M7"/>
    <mergeCell ref="I8:M10"/>
    <mergeCell ref="N9:P10"/>
    <mergeCell ref="L65:L67"/>
    <mergeCell ref="I69:J69"/>
    <mergeCell ref="I70:J70"/>
    <mergeCell ref="H44:I44"/>
    <mergeCell ref="H45:I45"/>
    <mergeCell ref="H39:I39"/>
    <mergeCell ref="H40:I40"/>
    <mergeCell ref="E5:H5"/>
    <mergeCell ref="G7:H7"/>
    <mergeCell ref="I17:P17"/>
    <mergeCell ref="I16:P16"/>
    <mergeCell ref="D28:E28"/>
    <mergeCell ref="D29:E29"/>
    <mergeCell ref="G6:H6"/>
    <mergeCell ref="M5:P5"/>
    <mergeCell ref="N7:P7"/>
    <mergeCell ref="I19:I20"/>
    <mergeCell ref="I2:K2"/>
    <mergeCell ref="L2:O2"/>
    <mergeCell ref="I4:J4"/>
    <mergeCell ref="K4:L4"/>
    <mergeCell ref="M4:P4"/>
    <mergeCell ref="L3:O3"/>
    <mergeCell ref="I3:K3"/>
    <mergeCell ref="G46:H46"/>
    <mergeCell ref="N8:P8"/>
    <mergeCell ref="E6:F6"/>
    <mergeCell ref="D32:E32"/>
    <mergeCell ref="D33:E33"/>
    <mergeCell ref="D39:E39"/>
    <mergeCell ref="L19:N20"/>
    <mergeCell ref="D40:E40"/>
    <mergeCell ref="D38:E38"/>
    <mergeCell ref="I11:P11"/>
    <mergeCell ref="A75:P75"/>
    <mergeCell ref="A76:H76"/>
    <mergeCell ref="M67:P70"/>
    <mergeCell ref="A73:A74"/>
    <mergeCell ref="A68:E68"/>
    <mergeCell ref="B73:D74"/>
    <mergeCell ref="F74:I74"/>
    <mergeCell ref="F73:G73"/>
    <mergeCell ref="A71:E71"/>
    <mergeCell ref="K70:L70"/>
    <mergeCell ref="A62:E65"/>
    <mergeCell ref="A66:E66"/>
    <mergeCell ref="A50:P51"/>
    <mergeCell ref="A15:H15"/>
    <mergeCell ref="A16:H20"/>
    <mergeCell ref="G48:H48"/>
    <mergeCell ref="G49:H49"/>
    <mergeCell ref="D35:E35"/>
    <mergeCell ref="D26:E26"/>
    <mergeCell ref="D34:E34"/>
    <mergeCell ref="A72:E72"/>
    <mergeCell ref="F62:L62"/>
    <mergeCell ref="A9:A12"/>
    <mergeCell ref="D45:E45"/>
    <mergeCell ref="I13:P13"/>
    <mergeCell ref="I14:P14"/>
    <mergeCell ref="I15:P15"/>
    <mergeCell ref="J19:K20"/>
    <mergeCell ref="F65:G65"/>
    <mergeCell ref="F66:G66"/>
  </mergeCells>
  <phoneticPr fontId="8" type="noConversion"/>
  <printOptions horizontalCentered="1"/>
  <pageMargins left="0" right="0" top="0.03" bottom="0.03" header="0.02" footer="0.5"/>
  <pageSetup scale="6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66" r:id="rId4" name="ComboBox32">
          <controlPr defaultSize="0" print="0" autoLine="0" linkedCell="N36" listFillRange="Sheet1!D1:E9" r:id="rId5">
            <anchor moveWithCells="1">
              <from>
                <xdr:col>13</xdr:col>
                <xdr:colOff>9525</xdr:colOff>
                <xdr:row>35</xdr:row>
                <xdr:rowOff>9525</xdr:rowOff>
              </from>
              <to>
                <xdr:col>14</xdr:col>
                <xdr:colOff>0</xdr:colOff>
                <xdr:row>35</xdr:row>
                <xdr:rowOff>152400</xdr:rowOff>
              </to>
            </anchor>
          </controlPr>
        </control>
      </mc:Choice>
      <mc:Fallback>
        <control shapeId="3166" r:id="rId4" name="ComboBox32"/>
      </mc:Fallback>
    </mc:AlternateContent>
    <mc:AlternateContent xmlns:mc="http://schemas.openxmlformats.org/markup-compatibility/2006">
      <mc:Choice Requires="x14">
        <control shapeId="3165" r:id="rId6" name="ComboBox31">
          <controlPr defaultSize="0" print="0" autoLine="0" linkedCell="N37" listFillRange="Sheet1!D1:E9" r:id="rId7">
            <anchor moveWithCells="1">
              <from>
                <xdr:col>13</xdr:col>
                <xdr:colOff>9525</xdr:colOff>
                <xdr:row>36</xdr:row>
                <xdr:rowOff>9525</xdr:rowOff>
              </from>
              <to>
                <xdr:col>14</xdr:col>
                <xdr:colOff>0</xdr:colOff>
                <xdr:row>36</xdr:row>
                <xdr:rowOff>152400</xdr:rowOff>
              </to>
            </anchor>
          </controlPr>
        </control>
      </mc:Choice>
      <mc:Fallback>
        <control shapeId="3165" r:id="rId6" name="ComboBox31"/>
      </mc:Fallback>
    </mc:AlternateContent>
    <mc:AlternateContent xmlns:mc="http://schemas.openxmlformats.org/markup-compatibility/2006">
      <mc:Choice Requires="x14">
        <control shapeId="3164" r:id="rId8" name="ComboBox30">
          <controlPr defaultSize="0" print="0" autoLine="0" linkedCell="N38" listFillRange="Sheet1!D1:E9" r:id="rId5">
            <anchor moveWithCells="1">
              <from>
                <xdr:col>13</xdr:col>
                <xdr:colOff>9525</xdr:colOff>
                <xdr:row>37</xdr:row>
                <xdr:rowOff>9525</xdr:rowOff>
              </from>
              <to>
                <xdr:col>14</xdr:col>
                <xdr:colOff>0</xdr:colOff>
                <xdr:row>37</xdr:row>
                <xdr:rowOff>152400</xdr:rowOff>
              </to>
            </anchor>
          </controlPr>
        </control>
      </mc:Choice>
      <mc:Fallback>
        <control shapeId="3164" r:id="rId8" name="ComboBox30"/>
      </mc:Fallback>
    </mc:AlternateContent>
    <mc:AlternateContent xmlns:mc="http://schemas.openxmlformats.org/markup-compatibility/2006">
      <mc:Choice Requires="x14">
        <control shapeId="3163" r:id="rId9" name="ComboBox29">
          <controlPr defaultSize="0" print="0" autoLine="0" linkedCell="N39" listFillRange="Sheet1!D1:E9" r:id="rId7">
            <anchor moveWithCells="1">
              <from>
                <xdr:col>13</xdr:col>
                <xdr:colOff>9525</xdr:colOff>
                <xdr:row>38</xdr:row>
                <xdr:rowOff>9525</xdr:rowOff>
              </from>
              <to>
                <xdr:col>14</xdr:col>
                <xdr:colOff>0</xdr:colOff>
                <xdr:row>38</xdr:row>
                <xdr:rowOff>152400</xdr:rowOff>
              </to>
            </anchor>
          </controlPr>
        </control>
      </mc:Choice>
      <mc:Fallback>
        <control shapeId="3163" r:id="rId9" name="ComboBox29"/>
      </mc:Fallback>
    </mc:AlternateContent>
    <mc:AlternateContent xmlns:mc="http://schemas.openxmlformats.org/markup-compatibility/2006">
      <mc:Choice Requires="x14">
        <control shapeId="3162" r:id="rId10" name="ComboBox28">
          <controlPr defaultSize="0" print="0" autoLine="0" linkedCell="N40" listFillRange="Sheet1!D1:E9" r:id="rId5">
            <anchor moveWithCells="1">
              <from>
                <xdr:col>13</xdr:col>
                <xdr:colOff>9525</xdr:colOff>
                <xdr:row>39</xdr:row>
                <xdr:rowOff>9525</xdr:rowOff>
              </from>
              <to>
                <xdr:col>14</xdr:col>
                <xdr:colOff>0</xdr:colOff>
                <xdr:row>39</xdr:row>
                <xdr:rowOff>152400</xdr:rowOff>
              </to>
            </anchor>
          </controlPr>
        </control>
      </mc:Choice>
      <mc:Fallback>
        <control shapeId="3162" r:id="rId10" name="ComboBox28"/>
      </mc:Fallback>
    </mc:AlternateContent>
    <mc:AlternateContent xmlns:mc="http://schemas.openxmlformats.org/markup-compatibility/2006">
      <mc:Choice Requires="x14">
        <control shapeId="3161" r:id="rId11" name="ComboBox27">
          <controlPr defaultSize="0" print="0" autoLine="0" linkedCell="N45" listFillRange="Sheet1!D1:E9" r:id="rId7">
            <anchor moveWithCells="1">
              <from>
                <xdr:col>13</xdr:col>
                <xdr:colOff>9525</xdr:colOff>
                <xdr:row>44</xdr:row>
                <xdr:rowOff>9525</xdr:rowOff>
              </from>
              <to>
                <xdr:col>14</xdr:col>
                <xdr:colOff>0</xdr:colOff>
                <xdr:row>44</xdr:row>
                <xdr:rowOff>152400</xdr:rowOff>
              </to>
            </anchor>
          </controlPr>
        </control>
      </mc:Choice>
      <mc:Fallback>
        <control shapeId="3161" r:id="rId11" name="ComboBox27"/>
      </mc:Fallback>
    </mc:AlternateContent>
    <mc:AlternateContent xmlns:mc="http://schemas.openxmlformats.org/markup-compatibility/2006">
      <mc:Choice Requires="x14">
        <control shapeId="3160" r:id="rId12" name="ComboBox26">
          <controlPr defaultSize="0" print="0" autoLine="0" linkedCell="N35" listFillRange="Sheet1!D1:E9" r:id="rId7">
            <anchor moveWithCells="1">
              <from>
                <xdr:col>13</xdr:col>
                <xdr:colOff>9525</xdr:colOff>
                <xdr:row>34</xdr:row>
                <xdr:rowOff>9525</xdr:rowOff>
              </from>
              <to>
                <xdr:col>14</xdr:col>
                <xdr:colOff>0</xdr:colOff>
                <xdr:row>34</xdr:row>
                <xdr:rowOff>152400</xdr:rowOff>
              </to>
            </anchor>
          </controlPr>
        </control>
      </mc:Choice>
      <mc:Fallback>
        <control shapeId="3160" r:id="rId12" name="ComboBox26"/>
      </mc:Fallback>
    </mc:AlternateContent>
    <mc:AlternateContent xmlns:mc="http://schemas.openxmlformats.org/markup-compatibility/2006">
      <mc:Choice Requires="x14">
        <control shapeId="3159" r:id="rId13" name="ComboBox25">
          <controlPr defaultSize="0" print="0" autoLine="0" linkedCell="N34" listFillRange="Sheet1!D1:E9" r:id="rId5">
            <anchor moveWithCells="1">
              <from>
                <xdr:col>13</xdr:col>
                <xdr:colOff>9525</xdr:colOff>
                <xdr:row>33</xdr:row>
                <xdr:rowOff>9525</xdr:rowOff>
              </from>
              <to>
                <xdr:col>14</xdr:col>
                <xdr:colOff>0</xdr:colOff>
                <xdr:row>33</xdr:row>
                <xdr:rowOff>152400</xdr:rowOff>
              </to>
            </anchor>
          </controlPr>
        </control>
      </mc:Choice>
      <mc:Fallback>
        <control shapeId="3159" r:id="rId13" name="ComboBox25"/>
      </mc:Fallback>
    </mc:AlternateContent>
    <mc:AlternateContent xmlns:mc="http://schemas.openxmlformats.org/markup-compatibility/2006">
      <mc:Choice Requires="x14">
        <control shapeId="3158" r:id="rId14" name="ComboBox24">
          <controlPr defaultSize="0" print="0" autoLine="0" linkedCell="N33" listFillRange="Sheet1!D1:E9" r:id="rId7">
            <anchor moveWithCells="1">
              <from>
                <xdr:col>13</xdr:col>
                <xdr:colOff>9525</xdr:colOff>
                <xdr:row>32</xdr:row>
                <xdr:rowOff>9525</xdr:rowOff>
              </from>
              <to>
                <xdr:col>14</xdr:col>
                <xdr:colOff>0</xdr:colOff>
                <xdr:row>32</xdr:row>
                <xdr:rowOff>152400</xdr:rowOff>
              </to>
            </anchor>
          </controlPr>
        </control>
      </mc:Choice>
      <mc:Fallback>
        <control shapeId="3158" r:id="rId14" name="ComboBox24"/>
      </mc:Fallback>
    </mc:AlternateContent>
    <mc:AlternateContent xmlns:mc="http://schemas.openxmlformats.org/markup-compatibility/2006">
      <mc:Choice Requires="x14">
        <control shapeId="3157" r:id="rId15" name="ComboBox23">
          <controlPr defaultSize="0" print="0" autoLine="0" linkedCell="N32" listFillRange="Sheet1!D1:E9" r:id="rId5">
            <anchor moveWithCells="1">
              <from>
                <xdr:col>13</xdr:col>
                <xdr:colOff>9525</xdr:colOff>
                <xdr:row>31</xdr:row>
                <xdr:rowOff>9525</xdr:rowOff>
              </from>
              <to>
                <xdr:col>14</xdr:col>
                <xdr:colOff>0</xdr:colOff>
                <xdr:row>31</xdr:row>
                <xdr:rowOff>152400</xdr:rowOff>
              </to>
            </anchor>
          </controlPr>
        </control>
      </mc:Choice>
      <mc:Fallback>
        <control shapeId="3157" r:id="rId15" name="ComboBox23"/>
      </mc:Fallback>
    </mc:AlternateContent>
    <mc:AlternateContent xmlns:mc="http://schemas.openxmlformats.org/markup-compatibility/2006">
      <mc:Choice Requires="x14">
        <control shapeId="3156" r:id="rId16" name="ComboBox22">
          <controlPr defaultSize="0" print="0" autoLine="0" linkedCell="N31" listFillRange="Sheet1!D1:E9" r:id="rId7">
            <anchor moveWithCells="1">
              <from>
                <xdr:col>13</xdr:col>
                <xdr:colOff>9525</xdr:colOff>
                <xdr:row>30</xdr:row>
                <xdr:rowOff>9525</xdr:rowOff>
              </from>
              <to>
                <xdr:col>14</xdr:col>
                <xdr:colOff>0</xdr:colOff>
                <xdr:row>30</xdr:row>
                <xdr:rowOff>152400</xdr:rowOff>
              </to>
            </anchor>
          </controlPr>
        </control>
      </mc:Choice>
      <mc:Fallback>
        <control shapeId="3156" r:id="rId16" name="ComboBox22"/>
      </mc:Fallback>
    </mc:AlternateContent>
    <mc:AlternateContent xmlns:mc="http://schemas.openxmlformats.org/markup-compatibility/2006">
      <mc:Choice Requires="x14">
        <control shapeId="3155" r:id="rId17" name="ComboBox21">
          <controlPr defaultSize="0" print="0" autoLine="0" linkedCell="N30" listFillRange="Sheet1!D1:E9" r:id="rId5">
            <anchor moveWithCells="1">
              <from>
                <xdr:col>13</xdr:col>
                <xdr:colOff>9525</xdr:colOff>
                <xdr:row>29</xdr:row>
                <xdr:rowOff>9525</xdr:rowOff>
              </from>
              <to>
                <xdr:col>14</xdr:col>
                <xdr:colOff>0</xdr:colOff>
                <xdr:row>29</xdr:row>
                <xdr:rowOff>152400</xdr:rowOff>
              </to>
            </anchor>
          </controlPr>
        </control>
      </mc:Choice>
      <mc:Fallback>
        <control shapeId="3155" r:id="rId17" name="ComboBox21"/>
      </mc:Fallback>
    </mc:AlternateContent>
    <mc:AlternateContent xmlns:mc="http://schemas.openxmlformats.org/markup-compatibility/2006">
      <mc:Choice Requires="x14">
        <control shapeId="3154" r:id="rId18" name="ComboBox20">
          <controlPr defaultSize="0" print="0" autoLine="0" linkedCell="N29" listFillRange="Sheet1!D1:E9" r:id="rId7">
            <anchor moveWithCells="1">
              <from>
                <xdr:col>13</xdr:col>
                <xdr:colOff>9525</xdr:colOff>
                <xdr:row>28</xdr:row>
                <xdr:rowOff>9525</xdr:rowOff>
              </from>
              <to>
                <xdr:col>14</xdr:col>
                <xdr:colOff>0</xdr:colOff>
                <xdr:row>28</xdr:row>
                <xdr:rowOff>152400</xdr:rowOff>
              </to>
            </anchor>
          </controlPr>
        </control>
      </mc:Choice>
      <mc:Fallback>
        <control shapeId="3154" r:id="rId18" name="ComboBox20"/>
      </mc:Fallback>
    </mc:AlternateContent>
    <mc:AlternateContent xmlns:mc="http://schemas.openxmlformats.org/markup-compatibility/2006">
      <mc:Choice Requires="x14">
        <control shapeId="3153" r:id="rId19" name="ComboBox19">
          <controlPr defaultSize="0" print="0" autoLine="0" linkedCell="N28" listFillRange="Sheet1!D1:E9" r:id="rId5">
            <anchor moveWithCells="1">
              <from>
                <xdr:col>13</xdr:col>
                <xdr:colOff>9525</xdr:colOff>
                <xdr:row>27</xdr:row>
                <xdr:rowOff>9525</xdr:rowOff>
              </from>
              <to>
                <xdr:col>14</xdr:col>
                <xdr:colOff>0</xdr:colOff>
                <xdr:row>27</xdr:row>
                <xdr:rowOff>152400</xdr:rowOff>
              </to>
            </anchor>
          </controlPr>
        </control>
      </mc:Choice>
      <mc:Fallback>
        <control shapeId="3153" r:id="rId19" name="ComboBox19"/>
      </mc:Fallback>
    </mc:AlternateContent>
    <mc:AlternateContent xmlns:mc="http://schemas.openxmlformats.org/markup-compatibility/2006">
      <mc:Choice Requires="x14">
        <control shapeId="3152" r:id="rId20" name="ComboBox18">
          <controlPr defaultSize="0" print="0" autoLine="0" linkedCell="N27" listFillRange="Sheet1!D1:E9" r:id="rId7">
            <anchor moveWithCells="1">
              <from>
                <xdr:col>13</xdr:col>
                <xdr:colOff>9525</xdr:colOff>
                <xdr:row>26</xdr:row>
                <xdr:rowOff>9525</xdr:rowOff>
              </from>
              <to>
                <xdr:col>14</xdr:col>
                <xdr:colOff>0</xdr:colOff>
                <xdr:row>26</xdr:row>
                <xdr:rowOff>152400</xdr:rowOff>
              </to>
            </anchor>
          </controlPr>
        </control>
      </mc:Choice>
      <mc:Fallback>
        <control shapeId="3152" r:id="rId20" name="ComboBox18"/>
      </mc:Fallback>
    </mc:AlternateContent>
    <mc:AlternateContent xmlns:mc="http://schemas.openxmlformats.org/markup-compatibility/2006">
      <mc:Choice Requires="x14">
        <control shapeId="3148" r:id="rId21" name="ComboBox16">
          <controlPr defaultSize="0" print="0" autoLine="0" linkedCell="L45" listFillRange="Sheet1!A1:B9" r:id="rId22">
            <anchor moveWithCells="1">
              <from>
                <xdr:col>11</xdr:col>
                <xdr:colOff>9525</xdr:colOff>
                <xdr:row>44</xdr:row>
                <xdr:rowOff>38100</xdr:rowOff>
              </from>
              <to>
                <xdr:col>11</xdr:col>
                <xdr:colOff>466725</xdr:colOff>
                <xdr:row>44</xdr:row>
                <xdr:rowOff>180975</xdr:rowOff>
              </to>
            </anchor>
          </controlPr>
        </control>
      </mc:Choice>
      <mc:Fallback>
        <control shapeId="3148" r:id="rId21" name="ComboBox16"/>
      </mc:Fallback>
    </mc:AlternateContent>
    <mc:AlternateContent xmlns:mc="http://schemas.openxmlformats.org/markup-compatibility/2006">
      <mc:Choice Requires="x14">
        <control shapeId="3147" r:id="rId23" name="ComboBox15">
          <controlPr defaultSize="0" print="0" autoLine="0" linkedCell="L40" listFillRange="Sheet1!A1:B9" r:id="rId24">
            <anchor moveWithCells="1">
              <from>
                <xdr:col>11</xdr:col>
                <xdr:colOff>9525</xdr:colOff>
                <xdr:row>39</xdr:row>
                <xdr:rowOff>38100</xdr:rowOff>
              </from>
              <to>
                <xdr:col>11</xdr:col>
                <xdr:colOff>466725</xdr:colOff>
                <xdr:row>39</xdr:row>
                <xdr:rowOff>180975</xdr:rowOff>
              </to>
            </anchor>
          </controlPr>
        </control>
      </mc:Choice>
      <mc:Fallback>
        <control shapeId="3147" r:id="rId23" name="ComboBox15"/>
      </mc:Fallback>
    </mc:AlternateContent>
    <mc:AlternateContent xmlns:mc="http://schemas.openxmlformats.org/markup-compatibility/2006">
      <mc:Choice Requires="x14">
        <control shapeId="3146" r:id="rId25" name="ComboBox14">
          <controlPr defaultSize="0" print="0" autoLine="0" linkedCell="L39" listFillRange="Sheet1!A1:B9" r:id="rId22">
            <anchor moveWithCells="1">
              <from>
                <xdr:col>11</xdr:col>
                <xdr:colOff>9525</xdr:colOff>
                <xdr:row>38</xdr:row>
                <xdr:rowOff>38100</xdr:rowOff>
              </from>
              <to>
                <xdr:col>11</xdr:col>
                <xdr:colOff>466725</xdr:colOff>
                <xdr:row>38</xdr:row>
                <xdr:rowOff>180975</xdr:rowOff>
              </to>
            </anchor>
          </controlPr>
        </control>
      </mc:Choice>
      <mc:Fallback>
        <control shapeId="3146" r:id="rId25" name="ComboBox14"/>
      </mc:Fallback>
    </mc:AlternateContent>
    <mc:AlternateContent xmlns:mc="http://schemas.openxmlformats.org/markup-compatibility/2006">
      <mc:Choice Requires="x14">
        <control shapeId="3145" r:id="rId26" name="ComboBox13">
          <controlPr defaultSize="0" print="0" autoLine="0" linkedCell="L38" listFillRange="Sheet1!A1:B9" r:id="rId24">
            <anchor moveWithCells="1">
              <from>
                <xdr:col>11</xdr:col>
                <xdr:colOff>9525</xdr:colOff>
                <xdr:row>37</xdr:row>
                <xdr:rowOff>38100</xdr:rowOff>
              </from>
              <to>
                <xdr:col>11</xdr:col>
                <xdr:colOff>466725</xdr:colOff>
                <xdr:row>37</xdr:row>
                <xdr:rowOff>180975</xdr:rowOff>
              </to>
            </anchor>
          </controlPr>
        </control>
      </mc:Choice>
      <mc:Fallback>
        <control shapeId="3145" r:id="rId26" name="ComboBox13"/>
      </mc:Fallback>
    </mc:AlternateContent>
    <mc:AlternateContent xmlns:mc="http://schemas.openxmlformats.org/markup-compatibility/2006">
      <mc:Choice Requires="x14">
        <control shapeId="3144" r:id="rId27" name="ComboBox12">
          <controlPr defaultSize="0" print="0" autoLine="0" linkedCell="L37" listFillRange="Sheet1!A1:B9" r:id="rId22">
            <anchor moveWithCells="1">
              <from>
                <xdr:col>11</xdr:col>
                <xdr:colOff>9525</xdr:colOff>
                <xdr:row>36</xdr:row>
                <xdr:rowOff>38100</xdr:rowOff>
              </from>
              <to>
                <xdr:col>11</xdr:col>
                <xdr:colOff>466725</xdr:colOff>
                <xdr:row>36</xdr:row>
                <xdr:rowOff>180975</xdr:rowOff>
              </to>
            </anchor>
          </controlPr>
        </control>
      </mc:Choice>
      <mc:Fallback>
        <control shapeId="3144" r:id="rId27" name="ComboBox12"/>
      </mc:Fallback>
    </mc:AlternateContent>
    <mc:AlternateContent xmlns:mc="http://schemas.openxmlformats.org/markup-compatibility/2006">
      <mc:Choice Requires="x14">
        <control shapeId="3143" r:id="rId28" name="ComboBox11">
          <controlPr defaultSize="0" print="0" autoLine="0" linkedCell="L36" listFillRange="Sheet1!A1:B9" r:id="rId24">
            <anchor moveWithCells="1">
              <from>
                <xdr:col>11</xdr:col>
                <xdr:colOff>9525</xdr:colOff>
                <xdr:row>35</xdr:row>
                <xdr:rowOff>38100</xdr:rowOff>
              </from>
              <to>
                <xdr:col>11</xdr:col>
                <xdr:colOff>466725</xdr:colOff>
                <xdr:row>35</xdr:row>
                <xdr:rowOff>180975</xdr:rowOff>
              </to>
            </anchor>
          </controlPr>
        </control>
      </mc:Choice>
      <mc:Fallback>
        <control shapeId="3143" r:id="rId28" name="ComboBox11"/>
      </mc:Fallback>
    </mc:AlternateContent>
    <mc:AlternateContent xmlns:mc="http://schemas.openxmlformats.org/markup-compatibility/2006">
      <mc:Choice Requires="x14">
        <control shapeId="3142" r:id="rId29" name="ComboBox10">
          <controlPr defaultSize="0" print="0" autoLine="0" linkedCell="L35" listFillRange="Sheet1!A1:B9" r:id="rId22">
            <anchor moveWithCells="1">
              <from>
                <xdr:col>11</xdr:col>
                <xdr:colOff>9525</xdr:colOff>
                <xdr:row>34</xdr:row>
                <xdr:rowOff>38100</xdr:rowOff>
              </from>
              <to>
                <xdr:col>11</xdr:col>
                <xdr:colOff>466725</xdr:colOff>
                <xdr:row>34</xdr:row>
                <xdr:rowOff>180975</xdr:rowOff>
              </to>
            </anchor>
          </controlPr>
        </control>
      </mc:Choice>
      <mc:Fallback>
        <control shapeId="3142" r:id="rId29" name="ComboBox10"/>
      </mc:Fallback>
    </mc:AlternateContent>
    <mc:AlternateContent xmlns:mc="http://schemas.openxmlformats.org/markup-compatibility/2006">
      <mc:Choice Requires="x14">
        <control shapeId="3141" r:id="rId30" name="ComboBox9">
          <controlPr defaultSize="0" print="0" autoLine="0" linkedCell="L34" listFillRange="Sheet1!A1:B9" r:id="rId24">
            <anchor moveWithCells="1">
              <from>
                <xdr:col>11</xdr:col>
                <xdr:colOff>9525</xdr:colOff>
                <xdr:row>33</xdr:row>
                <xdr:rowOff>38100</xdr:rowOff>
              </from>
              <to>
                <xdr:col>11</xdr:col>
                <xdr:colOff>466725</xdr:colOff>
                <xdr:row>33</xdr:row>
                <xdr:rowOff>180975</xdr:rowOff>
              </to>
            </anchor>
          </controlPr>
        </control>
      </mc:Choice>
      <mc:Fallback>
        <control shapeId="3141" r:id="rId30" name="ComboBox9"/>
      </mc:Fallback>
    </mc:AlternateContent>
    <mc:AlternateContent xmlns:mc="http://schemas.openxmlformats.org/markup-compatibility/2006">
      <mc:Choice Requires="x14">
        <control shapeId="3140" r:id="rId31" name="ComboBox8">
          <controlPr defaultSize="0" print="0" autoLine="0" linkedCell="L33" listFillRange="Sheet1!A1:B9" r:id="rId22">
            <anchor moveWithCells="1">
              <from>
                <xdr:col>11</xdr:col>
                <xdr:colOff>9525</xdr:colOff>
                <xdr:row>32</xdr:row>
                <xdr:rowOff>38100</xdr:rowOff>
              </from>
              <to>
                <xdr:col>11</xdr:col>
                <xdr:colOff>466725</xdr:colOff>
                <xdr:row>32</xdr:row>
                <xdr:rowOff>180975</xdr:rowOff>
              </to>
            </anchor>
          </controlPr>
        </control>
      </mc:Choice>
      <mc:Fallback>
        <control shapeId="3140" r:id="rId31" name="ComboBox8"/>
      </mc:Fallback>
    </mc:AlternateContent>
    <mc:AlternateContent xmlns:mc="http://schemas.openxmlformats.org/markup-compatibility/2006">
      <mc:Choice Requires="x14">
        <control shapeId="3139" r:id="rId32" name="ComboBox7">
          <controlPr defaultSize="0" print="0" autoLine="0" linkedCell="L32" listFillRange="Sheet1!A1:B9" r:id="rId24">
            <anchor moveWithCells="1">
              <from>
                <xdr:col>11</xdr:col>
                <xdr:colOff>9525</xdr:colOff>
                <xdr:row>31</xdr:row>
                <xdr:rowOff>38100</xdr:rowOff>
              </from>
              <to>
                <xdr:col>11</xdr:col>
                <xdr:colOff>466725</xdr:colOff>
                <xdr:row>31</xdr:row>
                <xdr:rowOff>180975</xdr:rowOff>
              </to>
            </anchor>
          </controlPr>
        </control>
      </mc:Choice>
      <mc:Fallback>
        <control shapeId="3139" r:id="rId32" name="ComboBox7"/>
      </mc:Fallback>
    </mc:AlternateContent>
    <mc:AlternateContent xmlns:mc="http://schemas.openxmlformats.org/markup-compatibility/2006">
      <mc:Choice Requires="x14">
        <control shapeId="3138" r:id="rId33" name="ComboBox6">
          <controlPr defaultSize="0" print="0" autoLine="0" linkedCell="L31" listFillRange="Sheet1!A1:B9" r:id="rId22">
            <anchor moveWithCells="1">
              <from>
                <xdr:col>11</xdr:col>
                <xdr:colOff>9525</xdr:colOff>
                <xdr:row>30</xdr:row>
                <xdr:rowOff>38100</xdr:rowOff>
              </from>
              <to>
                <xdr:col>11</xdr:col>
                <xdr:colOff>466725</xdr:colOff>
                <xdr:row>30</xdr:row>
                <xdr:rowOff>180975</xdr:rowOff>
              </to>
            </anchor>
          </controlPr>
        </control>
      </mc:Choice>
      <mc:Fallback>
        <control shapeId="3138" r:id="rId33" name="ComboBox6"/>
      </mc:Fallback>
    </mc:AlternateContent>
    <mc:AlternateContent xmlns:mc="http://schemas.openxmlformats.org/markup-compatibility/2006">
      <mc:Choice Requires="x14">
        <control shapeId="3137" r:id="rId34" name="ComboBox5">
          <controlPr defaultSize="0" print="0" autoLine="0" linkedCell="L30" listFillRange="Sheet1!A1:B9" r:id="rId24">
            <anchor moveWithCells="1">
              <from>
                <xdr:col>11</xdr:col>
                <xdr:colOff>9525</xdr:colOff>
                <xdr:row>29</xdr:row>
                <xdr:rowOff>38100</xdr:rowOff>
              </from>
              <to>
                <xdr:col>11</xdr:col>
                <xdr:colOff>466725</xdr:colOff>
                <xdr:row>29</xdr:row>
                <xdr:rowOff>180975</xdr:rowOff>
              </to>
            </anchor>
          </controlPr>
        </control>
      </mc:Choice>
      <mc:Fallback>
        <control shapeId="3137" r:id="rId34" name="ComboBox5"/>
      </mc:Fallback>
    </mc:AlternateContent>
    <mc:AlternateContent xmlns:mc="http://schemas.openxmlformats.org/markup-compatibility/2006">
      <mc:Choice Requires="x14">
        <control shapeId="3136" r:id="rId35" name="ComboBox4">
          <controlPr defaultSize="0" print="0" autoLine="0" linkedCell="L29" listFillRange="Sheet1!A1:B9" r:id="rId22">
            <anchor moveWithCells="1">
              <from>
                <xdr:col>11</xdr:col>
                <xdr:colOff>9525</xdr:colOff>
                <xdr:row>28</xdr:row>
                <xdr:rowOff>38100</xdr:rowOff>
              </from>
              <to>
                <xdr:col>11</xdr:col>
                <xdr:colOff>466725</xdr:colOff>
                <xdr:row>28</xdr:row>
                <xdr:rowOff>180975</xdr:rowOff>
              </to>
            </anchor>
          </controlPr>
        </control>
      </mc:Choice>
      <mc:Fallback>
        <control shapeId="3136" r:id="rId35" name="ComboBox4"/>
      </mc:Fallback>
    </mc:AlternateContent>
    <mc:AlternateContent xmlns:mc="http://schemas.openxmlformats.org/markup-compatibility/2006">
      <mc:Choice Requires="x14">
        <control shapeId="3134" r:id="rId36" name="ComboBox3">
          <controlPr defaultSize="0" print="0" autoLine="0" linkedCell="L28" listFillRange="Sheet1!A1:B9" r:id="rId24">
            <anchor moveWithCells="1">
              <from>
                <xdr:col>11</xdr:col>
                <xdr:colOff>9525</xdr:colOff>
                <xdr:row>27</xdr:row>
                <xdr:rowOff>9525</xdr:rowOff>
              </from>
              <to>
                <xdr:col>11</xdr:col>
                <xdr:colOff>466725</xdr:colOff>
                <xdr:row>27</xdr:row>
                <xdr:rowOff>152400</xdr:rowOff>
              </to>
            </anchor>
          </controlPr>
        </control>
      </mc:Choice>
      <mc:Fallback>
        <control shapeId="3134" r:id="rId36" name="ComboBox3"/>
      </mc:Fallback>
    </mc:AlternateContent>
    <mc:AlternateContent xmlns:mc="http://schemas.openxmlformats.org/markup-compatibility/2006">
      <mc:Choice Requires="x14">
        <control shapeId="3133" r:id="rId37" name="ComboBox2">
          <controlPr defaultSize="0" print="0" autoLine="0" linkedCell="L27" listFillRange="Sheet1!A1:B9" r:id="rId22">
            <anchor moveWithCells="1">
              <from>
                <xdr:col>11</xdr:col>
                <xdr:colOff>9525</xdr:colOff>
                <xdr:row>26</xdr:row>
                <xdr:rowOff>9525</xdr:rowOff>
              </from>
              <to>
                <xdr:col>11</xdr:col>
                <xdr:colOff>466725</xdr:colOff>
                <xdr:row>26</xdr:row>
                <xdr:rowOff>152400</xdr:rowOff>
              </to>
            </anchor>
          </controlPr>
        </control>
      </mc:Choice>
      <mc:Fallback>
        <control shapeId="3133" r:id="rId37" name="ComboBox2"/>
      </mc:Fallback>
    </mc:AlternateContent>
    <mc:AlternateContent xmlns:mc="http://schemas.openxmlformats.org/markup-compatibility/2006">
      <mc:Choice Requires="x14">
        <control shapeId="3132" r:id="rId38" name="ComboBox1">
          <controlPr defaultSize="0" print="0" autoLine="0" linkedCell="L26" listFillRange="Sheet1!A1:B9" r:id="rId24">
            <anchor moveWithCells="1">
              <from>
                <xdr:col>11</xdr:col>
                <xdr:colOff>9525</xdr:colOff>
                <xdr:row>25</xdr:row>
                <xdr:rowOff>38100</xdr:rowOff>
              </from>
              <to>
                <xdr:col>11</xdr:col>
                <xdr:colOff>466725</xdr:colOff>
                <xdr:row>25</xdr:row>
                <xdr:rowOff>180975</xdr:rowOff>
              </to>
            </anchor>
          </controlPr>
        </control>
      </mc:Choice>
      <mc:Fallback>
        <control shapeId="3132" r:id="rId38" name="ComboBox1"/>
      </mc:Fallback>
    </mc:AlternateContent>
    <mc:AlternateContent xmlns:mc="http://schemas.openxmlformats.org/markup-compatibility/2006">
      <mc:Choice Requires="x14">
        <control shapeId="3074" r:id="rId39" name="Check Box 2">
          <controlPr defaultSize="0" autoFill="0" autoLine="0" autoPict="0">
            <anchor moveWithCells="1">
              <from>
                <xdr:col>14</xdr:col>
                <xdr:colOff>190500</xdr:colOff>
                <xdr:row>18</xdr:row>
                <xdr:rowOff>57150</xdr:rowOff>
              </from>
              <to>
                <xdr:col>15</xdr:col>
                <xdr:colOff>47625</xdr:colOff>
                <xdr:row>20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40" name="Check Box 3">
          <controlPr defaultSize="0" autoFill="0" autoLine="0" autoPict="0">
            <anchor moveWithCells="1">
              <from>
                <xdr:col>8</xdr:col>
                <xdr:colOff>95250</xdr:colOff>
                <xdr:row>4</xdr:row>
                <xdr:rowOff>114300</xdr:rowOff>
              </from>
              <to>
                <xdr:col>8</xdr:col>
                <xdr:colOff>504825</xdr:colOff>
                <xdr:row>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41" name="Check Box 4">
          <controlPr defaultSize="0" autoFill="0" autoLine="0" autoPict="0">
            <anchor moveWithCells="1">
              <from>
                <xdr:col>9</xdr:col>
                <xdr:colOff>104775</xdr:colOff>
                <xdr:row>4</xdr:row>
                <xdr:rowOff>114300</xdr:rowOff>
              </from>
              <to>
                <xdr:col>9</xdr:col>
                <xdr:colOff>438150</xdr:colOff>
                <xdr:row>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42" name="Check Box 5">
          <controlPr defaultSize="0" autoFill="0" autoLine="0" autoPict="0">
            <anchor moveWithCells="1">
              <from>
                <xdr:col>10</xdr:col>
                <xdr:colOff>219075</xdr:colOff>
                <xdr:row>4</xdr:row>
                <xdr:rowOff>114300</xdr:rowOff>
              </from>
              <to>
                <xdr:col>11</xdr:col>
                <xdr:colOff>9525</xdr:colOff>
                <xdr:row>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43" name="Check Box 6">
          <controlPr defaultSize="0" autoFill="0" autoLine="0" autoPict="0">
            <anchor moveWithCells="1">
              <from>
                <xdr:col>10</xdr:col>
                <xdr:colOff>552450</xdr:colOff>
                <xdr:row>4</xdr:row>
                <xdr:rowOff>114300</xdr:rowOff>
              </from>
              <to>
                <xdr:col>11</xdr:col>
                <xdr:colOff>342900</xdr:colOff>
                <xdr:row>5</xdr:row>
                <xdr:rowOff>180975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44" name="Check Box 7">
          <controlPr defaultSize="0" autoFill="0" autoLine="0" autoPict="0">
            <anchor moveWithCells="1">
              <from>
                <xdr:col>12</xdr:col>
                <xdr:colOff>95250</xdr:colOff>
                <xdr:row>4</xdr:row>
                <xdr:rowOff>66675</xdr:rowOff>
              </from>
              <to>
                <xdr:col>12</xdr:col>
                <xdr:colOff>504825</xdr:colOff>
                <xdr:row>5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" r:id="rId45" name="Check Box 8">
          <controlPr defaultSize="0" autoFill="0" autoLine="0" autoPict="0">
            <anchor moveWithCells="1">
              <from>
                <xdr:col>15</xdr:col>
                <xdr:colOff>409575</xdr:colOff>
                <xdr:row>4</xdr:row>
                <xdr:rowOff>142875</xdr:rowOff>
              </from>
              <to>
                <xdr:col>15</xdr:col>
                <xdr:colOff>704850</xdr:colOff>
                <xdr:row>5</xdr:row>
                <xdr:rowOff>161925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46" name="Check Box 14">
          <controlPr defaultSize="0" autoFill="0" autoLine="0" autoPict="0">
            <anchor moveWithCells="1">
              <from>
                <xdr:col>15</xdr:col>
                <xdr:colOff>9525</xdr:colOff>
                <xdr:row>18</xdr:row>
                <xdr:rowOff>66675</xdr:rowOff>
              </from>
              <to>
                <xdr:col>15</xdr:col>
                <xdr:colOff>361950</xdr:colOff>
                <xdr:row>20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47" name="Check Box 15">
          <controlPr defaultSize="0" autoFill="0" autoLine="0" autoPict="0">
            <anchor moveWithCells="1">
              <from>
                <xdr:col>3</xdr:col>
                <xdr:colOff>228600</xdr:colOff>
                <xdr:row>4</xdr:row>
                <xdr:rowOff>133350</xdr:rowOff>
              </from>
              <to>
                <xdr:col>4</xdr:col>
                <xdr:colOff>38100</xdr:colOff>
                <xdr:row>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3" r:id="rId48" name="Check Box 101">
          <controlPr defaultSize="0" autoFill="0" autoLine="0" autoPict="0">
            <anchor moveWithCells="1">
              <from>
                <xdr:col>3</xdr:col>
                <xdr:colOff>219075</xdr:colOff>
                <xdr:row>3</xdr:row>
                <xdr:rowOff>123825</xdr:rowOff>
              </from>
              <to>
                <xdr:col>4</xdr:col>
                <xdr:colOff>28575</xdr:colOff>
                <xdr:row>5</xdr:row>
                <xdr:rowOff>85725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6" r:id="rId49" name="Check Box 104">
          <controlPr defaultSize="0" autoFill="0" autoLine="0" autoPict="0">
            <anchor moveWithCells="1">
              <from>
                <xdr:col>5</xdr:col>
                <xdr:colOff>0</xdr:colOff>
                <xdr:row>62</xdr:row>
                <xdr:rowOff>95250</xdr:rowOff>
              </from>
              <to>
                <xdr:col>5</xdr:col>
                <xdr:colOff>390525</xdr:colOff>
                <xdr:row>64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8" r:id="rId50" name="Check Box 106">
          <controlPr defaultSize="0" autoFill="0" autoLine="0" autoPict="0">
            <anchor moveWithCells="1">
              <from>
                <xdr:col>5</xdr:col>
                <xdr:colOff>0</xdr:colOff>
                <xdr:row>63</xdr:row>
                <xdr:rowOff>123825</xdr:rowOff>
              </from>
              <to>
                <xdr:col>5</xdr:col>
                <xdr:colOff>304800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0" r:id="rId51" name="Check Box 108">
          <controlPr defaultSize="0" autoFill="0" autoLine="0" autoPict="0">
            <anchor moveWithCells="1">
              <from>
                <xdr:col>5</xdr:col>
                <xdr:colOff>0</xdr:colOff>
                <xdr:row>64</xdr:row>
                <xdr:rowOff>95250</xdr:rowOff>
              </from>
              <to>
                <xdr:col>5</xdr:col>
                <xdr:colOff>390525</xdr:colOff>
                <xdr:row>66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81" r:id="rId52" name="Check Box 109">
          <controlPr defaultSize="0" autoFill="0" autoLine="0" autoPict="0">
            <anchor moveWithCells="1">
              <from>
                <xdr:col>5</xdr:col>
                <xdr:colOff>0</xdr:colOff>
                <xdr:row>65</xdr:row>
                <xdr:rowOff>142875</xdr:rowOff>
              </from>
              <to>
                <xdr:col>5</xdr:col>
                <xdr:colOff>304800</xdr:colOff>
                <xdr:row>67</xdr:row>
                <xdr:rowOff>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"/>
  <sheetViews>
    <sheetView zoomScaleNormal="100" workbookViewId="0">
      <selection activeCell="G61" sqref="G61"/>
    </sheetView>
  </sheetViews>
  <sheetFormatPr defaultRowHeight="12.75" x14ac:dyDescent="0.2"/>
  <sheetData/>
  <sheetProtection password="9E01" sheet="1"/>
  <phoneticPr fontId="8" type="noConversion"/>
  <pageMargins left="0.25" right="0.25" top="1" bottom="0.75" header="0.5" footer="0.5"/>
  <pageSetup scale="66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190500</xdr:colOff>
                <xdr:row>0</xdr:row>
                <xdr:rowOff>114300</xdr:rowOff>
              </from>
              <to>
                <xdr:col>16</xdr:col>
                <xdr:colOff>200025</xdr:colOff>
                <xdr:row>55</xdr:row>
                <xdr:rowOff>123825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"/>
  <sheetViews>
    <sheetView showGridLines="0" workbookViewId="0">
      <selection activeCell="S8" sqref="S8"/>
    </sheetView>
  </sheetViews>
  <sheetFormatPr defaultRowHeight="12.75" x14ac:dyDescent="0.2"/>
  <sheetData/>
  <sheetProtection password="9E01" sheet="1"/>
  <phoneticPr fontId="8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7" r:id="rId4">
          <objectPr defaultSize="0" r:id="rId5">
            <anchor moveWithCells="1">
              <from>
                <xdr:col>1</xdr:col>
                <xdr:colOff>47625</xdr:colOff>
                <xdr:row>0</xdr:row>
                <xdr:rowOff>38100</xdr:rowOff>
              </from>
              <to>
                <xdr:col>12</xdr:col>
                <xdr:colOff>590550</xdr:colOff>
                <xdr:row>50</xdr:row>
                <xdr:rowOff>133350</xdr:rowOff>
              </to>
            </anchor>
          </objectPr>
        </oleObject>
      </mc:Choice>
      <mc:Fallback>
        <oleObject progId="Word.Document.8" shapeId="512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9"/>
  <sheetViews>
    <sheetView workbookViewId="0">
      <selection activeCell="E6" sqref="E6"/>
    </sheetView>
  </sheetViews>
  <sheetFormatPr defaultRowHeight="12.75" x14ac:dyDescent="0.2"/>
  <cols>
    <col min="5" max="5" width="51.140625" customWidth="1"/>
  </cols>
  <sheetData>
    <row r="2" spans="1:5" x14ac:dyDescent="0.2">
      <c r="A2" t="s">
        <v>77</v>
      </c>
      <c r="B2" t="s">
        <v>85</v>
      </c>
      <c r="D2" t="s">
        <v>93</v>
      </c>
      <c r="E2" t="s">
        <v>101</v>
      </c>
    </row>
    <row r="3" spans="1:5" x14ac:dyDescent="0.2">
      <c r="A3" t="s">
        <v>78</v>
      </c>
      <c r="B3" t="s">
        <v>86</v>
      </c>
      <c r="D3" t="s">
        <v>94</v>
      </c>
      <c r="E3" t="s">
        <v>102</v>
      </c>
    </row>
    <row r="4" spans="1:5" x14ac:dyDescent="0.2">
      <c r="A4" t="s">
        <v>79</v>
      </c>
      <c r="B4" t="s">
        <v>87</v>
      </c>
      <c r="D4" t="s">
        <v>95</v>
      </c>
      <c r="E4" t="s">
        <v>103</v>
      </c>
    </row>
    <row r="5" spans="1:5" x14ac:dyDescent="0.2">
      <c r="A5" t="s">
        <v>80</v>
      </c>
      <c r="B5" t="s">
        <v>88</v>
      </c>
      <c r="D5" t="s">
        <v>96</v>
      </c>
      <c r="E5" t="s">
        <v>104</v>
      </c>
    </row>
    <row r="6" spans="1:5" x14ac:dyDescent="0.2">
      <c r="A6" t="s">
        <v>81</v>
      </c>
      <c r="B6" t="s">
        <v>89</v>
      </c>
      <c r="D6" t="s">
        <v>97</v>
      </c>
      <c r="E6" t="s">
        <v>131</v>
      </c>
    </row>
    <row r="7" spans="1:5" x14ac:dyDescent="0.2">
      <c r="A7" t="s">
        <v>82</v>
      </c>
      <c r="B7" t="s">
        <v>90</v>
      </c>
      <c r="D7" t="s">
        <v>98</v>
      </c>
      <c r="E7" t="s">
        <v>130</v>
      </c>
    </row>
    <row r="8" spans="1:5" x14ac:dyDescent="0.2">
      <c r="A8" t="s">
        <v>84</v>
      </c>
      <c r="B8" t="s">
        <v>91</v>
      </c>
      <c r="D8" t="s">
        <v>99</v>
      </c>
      <c r="E8" t="s">
        <v>105</v>
      </c>
    </row>
    <row r="9" spans="1:5" x14ac:dyDescent="0.2">
      <c r="A9" t="s">
        <v>83</v>
      </c>
      <c r="B9" t="s">
        <v>92</v>
      </c>
      <c r="D9" t="s">
        <v>100</v>
      </c>
      <c r="E9" t="s">
        <v>106</v>
      </c>
    </row>
  </sheetData>
  <sheetProtection sheet="1" objects="1" scenarios="1"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READ ME FIRST</vt:lpstr>
      <vt:lpstr>TRAVEL FORM</vt:lpstr>
      <vt:lpstr>INSTRUCTIONS</vt:lpstr>
      <vt:lpstr>CHECKLIST</vt:lpstr>
      <vt:lpstr>Sheet1</vt:lpstr>
      <vt:lpstr>CHECKLIST!Check10</vt:lpstr>
      <vt:lpstr>CHECKLIST!Check2</vt:lpstr>
      <vt:lpstr>CHECKLIST!Check3</vt:lpstr>
      <vt:lpstr>CHECKLIST!Check4</vt:lpstr>
      <vt:lpstr>CHECKLIST!Check5</vt:lpstr>
      <vt:lpstr>CHECKLIST!Check6</vt:lpstr>
      <vt:lpstr>CHECKLIST!Check7</vt:lpstr>
      <vt:lpstr>CHECKLIST!Check8</vt:lpstr>
      <vt:lpstr>CHECKLIST!Check9</vt:lpstr>
      <vt:lpstr>copy</vt:lpstr>
      <vt:lpstr>CHECKLIST!OLE_LINK1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</dc:creator>
  <cp:lastModifiedBy>Sherry L Cooper</cp:lastModifiedBy>
  <cp:lastPrinted>2009-05-20T19:08:16Z</cp:lastPrinted>
  <dcterms:created xsi:type="dcterms:W3CDTF">2000-11-30T20:30:26Z</dcterms:created>
  <dcterms:modified xsi:type="dcterms:W3CDTF">2013-01-25T22:19:10Z</dcterms:modified>
</cp:coreProperties>
</file>