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120" yWindow="80" windowWidth="11600" windowHeight="14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3" i="1"/>
  <c r="F17" i="1"/>
  <c r="F20" i="1"/>
  <c r="F24" i="1"/>
  <c r="F27" i="1"/>
  <c r="F28" i="1"/>
  <c r="F29" i="1"/>
  <c r="F30" i="1"/>
</calcChain>
</file>

<file path=xl/sharedStrings.xml><?xml version="1.0" encoding="utf-8"?>
<sst xmlns="http://schemas.openxmlformats.org/spreadsheetml/2006/main" count="31" uniqueCount="31">
  <si>
    <t>Vertebrate Pest Council</t>
  </si>
  <si>
    <t>09/17/12</t>
  </si>
  <si>
    <t>March 31 through June 30, 2012</t>
  </si>
  <si>
    <t>Mar 31 - Jun 30, '12</t>
  </si>
  <si>
    <t>Ordinary Income/Expense</t>
  </si>
  <si>
    <t>Income</t>
  </si>
  <si>
    <t>Interest Income</t>
  </si>
  <si>
    <t>Program Income</t>
  </si>
  <si>
    <t>Total Income</t>
  </si>
  <si>
    <t>Expense</t>
  </si>
  <si>
    <t>Business Expenses</t>
  </si>
  <si>
    <t>Credit Card Processing Fee</t>
  </si>
  <si>
    <t>Total Business Expenses</t>
  </si>
  <si>
    <t>Conference Expenses</t>
  </si>
  <si>
    <t>Catering and Room Charges</t>
  </si>
  <si>
    <t>Registration Processing</t>
  </si>
  <si>
    <t>Total Conference Expenses</t>
  </si>
  <si>
    <t>Contract Services</t>
  </si>
  <si>
    <t>Business Mgr</t>
  </si>
  <si>
    <t>Total Contract Services</t>
  </si>
  <si>
    <t>Field Trip</t>
  </si>
  <si>
    <t>Other Types of Expenses</t>
  </si>
  <si>
    <t>Insurance - Liability, D and O</t>
  </si>
  <si>
    <t>Total Other Types of Expenses</t>
  </si>
  <si>
    <t>Travel and Meetings</t>
  </si>
  <si>
    <t>Travel</t>
  </si>
  <si>
    <t>Total Travel and Meetings</t>
  </si>
  <si>
    <t>Total Expense</t>
  </si>
  <si>
    <t>Net Ordinary Income</t>
  </si>
  <si>
    <t>Net Income</t>
  </si>
  <si>
    <t>Profit and Loss - Q2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</si>
</sst>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0.00"/>
  </numFmts>
  <fonts count="11" x14ac:knownFonts="1"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b/>
      <sz val="18"/>
      <color theme="3"/>
      <name val="Lucida Grande"/>
      <family val="2"/>
      <scheme val="major"/>
    </font>
    <font>
      <b/>
      <sz val="15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2"/>
      <color rgb="FF006100"/>
      <name val="Georg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164" fontId="0" fillId="0" borderId="0"/>
    <xf numFmtId="0" fontId="10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8" fillId="0" borderId="3" applyNumberFormat="0" applyFill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">
    <xf numFmtId="164" fontId="4" fillId="0" borderId="0" xfId="0" applyFont="1"/>
    <xf numFmtId="164" fontId="6" fillId="0" borderId="0" xfId="6" applyNumberFormat="1" applyFont="1" applyAlignment="1">
      <alignment horizontal="right"/>
    </xf>
    <xf numFmtId="164" fontId="5" fillId="0" borderId="0" xfId="5" applyNumberFormat="1" applyFont="1"/>
    <xf numFmtId="164" fontId="0" fillId="0" borderId="1" xfId="0" applyBorder="1" applyAlignment="1">
      <alignment horizontal="center"/>
    </xf>
    <xf numFmtId="164" fontId="1" fillId="0" borderId="0" xfId="1" applyNumberFormat="1" applyFont="1" applyFill="1"/>
    <xf numFmtId="164" fontId="2" fillId="0" borderId="0" xfId="2" applyNumberFormat="1" applyFont="1"/>
    <xf numFmtId="164" fontId="2" fillId="0" borderId="1" xfId="2" applyNumberFormat="1" applyFont="1" applyBorder="1"/>
    <xf numFmtId="164" fontId="3" fillId="0" borderId="2" xfId="3" applyNumberFormat="1" applyFont="1" applyBorder="1"/>
    <xf numFmtId="164" fontId="0" fillId="0" borderId="0" xfId="4" applyNumberFormat="1" applyFont="1" applyBorder="1"/>
  </cellXfs>
  <cellStyles count="7">
    <cellStyle name="Good" xfId="1" builtinId="26"/>
    <cellStyle name="Heading 1" xfId="4" builtinId="16"/>
    <cellStyle name="Heading 3" xfId="3" builtinId="18"/>
    <cellStyle name="Heading 4" xfId="2" builtinId="19"/>
    <cellStyle name="Normal" xfId="0" builtinId="0"/>
    <cellStyle name="Percent" xfId="6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Lucida Grande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</a:majorFont>
      <a:min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A3" sqref="A3"/>
    </sheetView>
  </sheetViews>
  <sheetFormatPr baseColWidth="10" defaultColWidth="8.7109375" defaultRowHeight="13" x14ac:dyDescent="0"/>
  <cols>
    <col min="1" max="4" width="2" bestFit="1" customWidth="1"/>
    <col min="5" max="5" width="27.42578125" bestFit="1" customWidth="1"/>
    <col min="6" max="6" width="15" bestFit="1" customWidth="1"/>
  </cols>
  <sheetData>
    <row r="1" spans="1:6">
      <c r="A1" t="s">
        <v>0</v>
      </c>
    </row>
    <row r="2" spans="1:6">
      <c r="A2" s="8" t="s">
        <v>30</v>
      </c>
      <c r="F2" s="1" t="s">
        <v>1</v>
      </c>
    </row>
    <row r="3" spans="1:6">
      <c r="A3" s="2" t="s">
        <v>2</v>
      </c>
    </row>
    <row r="4" spans="1:6">
      <c r="F4" s="3" t="s">
        <v>3</v>
      </c>
    </row>
    <row r="5" spans="1:6">
      <c r="B5" s="4" t="s">
        <v>4</v>
      </c>
    </row>
    <row r="6" spans="1:6">
      <c r="C6" s="4" t="s">
        <v>5</v>
      </c>
    </row>
    <row r="7" spans="1:6">
      <c r="D7" s="4" t="s">
        <v>6</v>
      </c>
      <c r="F7" s="5">
        <v>16.12</v>
      </c>
    </row>
    <row r="8" spans="1:6">
      <c r="D8" s="4" t="s">
        <v>7</v>
      </c>
      <c r="F8" s="6">
        <v>1693.35</v>
      </c>
    </row>
    <row r="9" spans="1:6">
      <c r="C9" s="4" t="s">
        <v>8</v>
      </c>
      <c r="F9" s="5">
        <f>ROUND(SUM(F6:F8),5)</f>
        <v>1709.47</v>
      </c>
    </row>
    <row r="10" spans="1:6">
      <c r="C10" s="4" t="s">
        <v>9</v>
      </c>
    </row>
    <row r="11" spans="1:6">
      <c r="D11" s="4" t="s">
        <v>10</v>
      </c>
    </row>
    <row r="12" spans="1:6">
      <c r="E12" s="4" t="s">
        <v>11</v>
      </c>
      <c r="F12" s="6">
        <v>215.47</v>
      </c>
    </row>
    <row r="13" spans="1:6">
      <c r="D13" s="4" t="s">
        <v>12</v>
      </c>
      <c r="F13" s="5">
        <f>ROUND(SUM(F11:F12),5)</f>
        <v>215.47</v>
      </c>
    </row>
    <row r="14" spans="1:6">
      <c r="D14" s="4" t="s">
        <v>13</v>
      </c>
    </row>
    <row r="15" spans="1:6">
      <c r="E15" s="4" t="s">
        <v>14</v>
      </c>
      <c r="F15" s="5">
        <v>22964.78</v>
      </c>
    </row>
    <row r="16" spans="1:6">
      <c r="E16" s="4" t="s">
        <v>15</v>
      </c>
      <c r="F16" s="6">
        <v>922.5</v>
      </c>
    </row>
    <row r="17" spans="1:6">
      <c r="D17" s="4" t="s">
        <v>16</v>
      </c>
      <c r="F17" s="5">
        <f>ROUND(SUM(F14:F16),5)</f>
        <v>23887.279999999999</v>
      </c>
    </row>
    <row r="18" spans="1:6">
      <c r="D18" s="4" t="s">
        <v>17</v>
      </c>
    </row>
    <row r="19" spans="1:6">
      <c r="E19" s="4" t="s">
        <v>18</v>
      </c>
      <c r="F19" s="6">
        <v>1500</v>
      </c>
    </row>
    <row r="20" spans="1:6">
      <c r="D20" s="4" t="s">
        <v>19</v>
      </c>
      <c r="F20" s="5">
        <f>ROUND(SUM(F18:F19),5)</f>
        <v>1500</v>
      </c>
    </row>
    <row r="21" spans="1:6">
      <c r="D21" s="4" t="s">
        <v>20</v>
      </c>
      <c r="F21" s="5">
        <v>124.37</v>
      </c>
    </row>
    <row r="22" spans="1:6">
      <c r="D22" s="4" t="s">
        <v>21</v>
      </c>
    </row>
    <row r="23" spans="1:6">
      <c r="E23" s="4" t="s">
        <v>22</v>
      </c>
      <c r="F23" s="6">
        <v>780</v>
      </c>
    </row>
    <row r="24" spans="1:6">
      <c r="D24" s="4" t="s">
        <v>23</v>
      </c>
      <c r="F24" s="5">
        <f>ROUND(SUM(F22:F23),5)</f>
        <v>780</v>
      </c>
    </row>
    <row r="25" spans="1:6">
      <c r="D25" s="4" t="s">
        <v>24</v>
      </c>
    </row>
    <row r="26" spans="1:6">
      <c r="E26" s="4" t="s">
        <v>25</v>
      </c>
      <c r="F26" s="6">
        <v>392.66</v>
      </c>
    </row>
    <row r="27" spans="1:6">
      <c r="D27" s="4" t="s">
        <v>26</v>
      </c>
      <c r="F27" s="6">
        <f>ROUND(SUM(F25:F26),5)</f>
        <v>392.66</v>
      </c>
    </row>
    <row r="28" spans="1:6">
      <c r="C28" s="4" t="s">
        <v>27</v>
      </c>
      <c r="F28" s="6">
        <f>ROUND(F10+F13+F17+SUM(F20:F21)+F24+F27,5)</f>
        <v>26899.78</v>
      </c>
    </row>
    <row r="29" spans="1:6">
      <c r="B29" s="4" t="s">
        <v>28</v>
      </c>
      <c r="F29" s="6">
        <f>ROUND(F5+F9-F28,5)</f>
        <v>-25190.31</v>
      </c>
    </row>
    <row r="30" spans="1:6">
      <c r="A30" s="4" t="s">
        <v>29</v>
      </c>
      <c r="F30" s="7">
        <f>F29</f>
        <v>-25190.31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2012</dc:creator>
  <cp:lastModifiedBy>Charlie Crabb</cp:lastModifiedBy>
  <dcterms:created xsi:type="dcterms:W3CDTF">2012-09-18T03:33:43Z</dcterms:created>
  <dcterms:modified xsi:type="dcterms:W3CDTF">2012-09-18T03:47:45Z</dcterms:modified>
</cp:coreProperties>
</file>