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120" yWindow="80" windowWidth="11600" windowHeight="144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 l="1"/>
  <c r="F11" i="1"/>
  <c r="F15" i="1"/>
  <c r="F19" i="1"/>
  <c r="F22" i="1"/>
  <c r="F25" i="1"/>
  <c r="F26" i="1"/>
  <c r="F27" i="1"/>
  <c r="F28" i="1"/>
</calcChain>
</file>

<file path=xl/sharedStrings.xml><?xml version="1.0" encoding="utf-8"?>
<sst xmlns="http://schemas.openxmlformats.org/spreadsheetml/2006/main" count="29" uniqueCount="29">
  <si>
    <t>Vertebrate Pest Council</t>
  </si>
  <si>
    <t>09/17/12</t>
  </si>
  <si>
    <t>July 1 through September 17, 2012</t>
  </si>
  <si>
    <t>Jul 1 - Sep 17, '12</t>
  </si>
  <si>
    <t>Ordinary Income/Expense</t>
  </si>
  <si>
    <t>Income</t>
  </si>
  <si>
    <t>Interest Income</t>
  </si>
  <si>
    <t>Other Types of Income</t>
  </si>
  <si>
    <t>Overpayment</t>
  </si>
  <si>
    <t>Total Other Types of Income</t>
  </si>
  <si>
    <t>Total Income</t>
  </si>
  <si>
    <t>Expense</t>
  </si>
  <si>
    <t>Business Expenses</t>
  </si>
  <si>
    <t>Credit Card Processing Fee</t>
  </si>
  <si>
    <t>Total Business Expenses</t>
  </si>
  <si>
    <t>Contract Services</t>
  </si>
  <si>
    <t>Business Mgr</t>
  </si>
  <si>
    <t>Outside Contract Services</t>
  </si>
  <si>
    <t>Total Contract Services</t>
  </si>
  <si>
    <t>Operations</t>
  </si>
  <si>
    <t>Printing and Copying</t>
  </si>
  <si>
    <t>Total Operations</t>
  </si>
  <si>
    <t>Travel and Meetings</t>
  </si>
  <si>
    <t>Travel</t>
  </si>
  <si>
    <t>Total Travel and Meetings</t>
  </si>
  <si>
    <t>Total Expense</t>
  </si>
  <si>
    <t>Net Ordinary Income</t>
  </si>
  <si>
    <t>Net Income</t>
  </si>
  <si>
    <r>
      <t xml:space="preserve">Profit and Loss </t>
    </r>
    <r>
      <rPr>
        <sz val="10"/>
        <color rgb="FF000000"/>
        <rFont val="Lucida Grande"/>
        <family val="2"/>
      </rPr>
      <t>- Q3 to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</si>
</sst>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0.00"/>
  </numFmts>
  <fonts count="11" x14ac:knownFonts="1"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b/>
      <sz val="18"/>
      <color theme="3"/>
      <name val="Lucida Grande"/>
      <family val="2"/>
      <scheme val="major"/>
    </font>
    <font>
      <b/>
      <sz val="15"/>
      <color theme="3"/>
      <name val="Georgia"/>
      <family val="2"/>
      <scheme val="minor"/>
    </font>
    <font>
      <b/>
      <sz val="11"/>
      <color theme="3"/>
      <name val="Georgia"/>
      <family val="2"/>
      <scheme val="minor"/>
    </font>
    <font>
      <sz val="12"/>
      <color rgb="FF006100"/>
      <name val="Georgi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164" fontId="0" fillId="0" borderId="0"/>
    <xf numFmtId="0" fontId="10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8" fillId="0" borderId="3" applyNumberFormat="0" applyFill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">
    <xf numFmtId="164" fontId="4" fillId="0" borderId="0" xfId="0" applyFont="1"/>
    <xf numFmtId="164" fontId="6" fillId="0" borderId="0" xfId="6" applyAlignment="1">
      <alignment horizontal="right"/>
    </xf>
    <xf numFmtId="164" fontId="5" fillId="0" borderId="0" xfId="5"/>
    <xf numFmtId="164" fontId="0" fillId="0" borderId="1" xfId="0" applyBorder="1" applyAlignment="1">
      <alignment horizontal="center"/>
    </xf>
    <xf numFmtId="164" fontId="1" fillId="0" borderId="0" xfId="1"/>
    <xf numFmtId="164" fontId="2" fillId="0" borderId="0" xfId="2"/>
    <xf numFmtId="164" fontId="2" fillId="0" borderId="1" xfId="2" applyBorder="1"/>
    <xf numFmtId="164" fontId="3" fillId="0" borderId="2" xfId="3" applyBorder="1"/>
    <xf numFmtId="164" fontId="0" fillId="0" borderId="0" xfId="4" applyNumberFormat="1" applyFont="1" applyBorder="1"/>
  </cellXfs>
  <cellStyles count="7">
    <cellStyle name="Good" xfId="1" builtinId="26"/>
    <cellStyle name="Heading 1" xfId="4" builtinId="16"/>
    <cellStyle name="Heading 3" xfId="3" builtinId="18"/>
    <cellStyle name="Heading 4" xfId="2" builtinId="19"/>
    <cellStyle name="Normal" xfId="0" builtinId="0"/>
    <cellStyle name="Percent" xfId="6" builtinId="5"/>
    <cellStyle name="Title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Lucida Grande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</a:majorFont>
      <a:min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3" sqref="A3"/>
    </sheetView>
  </sheetViews>
  <sheetFormatPr baseColWidth="10" defaultColWidth="8.7109375" defaultRowHeight="13" x14ac:dyDescent="0"/>
  <cols>
    <col min="1" max="4" width="2" bestFit="1" customWidth="1"/>
    <col min="5" max="5" width="27.42578125" bestFit="1" customWidth="1"/>
    <col min="6" max="6" width="15" bestFit="1" customWidth="1"/>
  </cols>
  <sheetData>
    <row r="1" spans="1:6">
      <c r="A1" t="s">
        <v>0</v>
      </c>
    </row>
    <row r="2" spans="1:6">
      <c r="A2" s="8" t="s">
        <v>28</v>
      </c>
      <c r="F2" s="1" t="s">
        <v>1</v>
      </c>
    </row>
    <row r="3" spans="1:6">
      <c r="A3" s="2" t="s">
        <v>2</v>
      </c>
    </row>
    <row r="4" spans="1:6">
      <c r="F4" s="3" t="s">
        <v>3</v>
      </c>
    </row>
    <row r="5" spans="1:6">
      <c r="B5" s="4" t="s">
        <v>4</v>
      </c>
    </row>
    <row r="6" spans="1:6">
      <c r="C6" s="4" t="s">
        <v>5</v>
      </c>
    </row>
    <row r="7" spans="1:6">
      <c r="D7" s="4" t="s">
        <v>6</v>
      </c>
      <c r="F7" s="5">
        <v>4.42</v>
      </c>
    </row>
    <row r="8" spans="1:6">
      <c r="D8" s="4" t="s">
        <v>7</v>
      </c>
    </row>
    <row r="9" spans="1:6">
      <c r="E9" s="4" t="s">
        <v>8</v>
      </c>
      <c r="F9" s="6">
        <v>184</v>
      </c>
    </row>
    <row r="10" spans="1:6">
      <c r="D10" s="4" t="s">
        <v>9</v>
      </c>
      <c r="F10" s="6">
        <f>ROUND(SUM(F8:F9),5)</f>
        <v>184</v>
      </c>
    </row>
    <row r="11" spans="1:6">
      <c r="C11" s="4" t="s">
        <v>10</v>
      </c>
      <c r="F11" s="5">
        <f>ROUND(SUM(F6:F7)+F10,5)</f>
        <v>188.42</v>
      </c>
    </row>
    <row r="12" spans="1:6">
      <c r="C12" s="4" t="s">
        <v>11</v>
      </c>
    </row>
    <row r="13" spans="1:6">
      <c r="D13" s="4" t="s">
        <v>12</v>
      </c>
    </row>
    <row r="14" spans="1:6">
      <c r="E14" s="4" t="s">
        <v>13</v>
      </c>
      <c r="F14" s="6">
        <v>158.69999999999999</v>
      </c>
    </row>
    <row r="15" spans="1:6">
      <c r="D15" s="4" t="s">
        <v>14</v>
      </c>
      <c r="F15" s="5">
        <f>ROUND(SUM(F13:F14),5)</f>
        <v>158.69999999999999</v>
      </c>
    </row>
    <row r="16" spans="1:6">
      <c r="D16" s="4" t="s">
        <v>15</v>
      </c>
    </row>
    <row r="17" spans="1:6">
      <c r="E17" s="4" t="s">
        <v>16</v>
      </c>
      <c r="F17" s="5">
        <v>1500</v>
      </c>
    </row>
    <row r="18" spans="1:6">
      <c r="E18" s="4" t="s">
        <v>17</v>
      </c>
      <c r="F18" s="6">
        <v>4494.4399999999996</v>
      </c>
    </row>
    <row r="19" spans="1:6">
      <c r="D19" s="4" t="s">
        <v>18</v>
      </c>
      <c r="F19" s="5">
        <f>ROUND(SUM(F16:F18),5)</f>
        <v>5994.44</v>
      </c>
    </row>
    <row r="20" spans="1:6">
      <c r="D20" s="4" t="s">
        <v>19</v>
      </c>
    </row>
    <row r="21" spans="1:6">
      <c r="E21" s="4" t="s">
        <v>20</v>
      </c>
      <c r="F21" s="6">
        <v>7.25</v>
      </c>
    </row>
    <row r="22" spans="1:6">
      <c r="D22" s="4" t="s">
        <v>21</v>
      </c>
      <c r="F22" s="5">
        <f>ROUND(SUM(F20:F21),5)</f>
        <v>7.25</v>
      </c>
    </row>
    <row r="23" spans="1:6">
      <c r="D23" s="4" t="s">
        <v>22</v>
      </c>
    </row>
    <row r="24" spans="1:6">
      <c r="E24" s="4" t="s">
        <v>23</v>
      </c>
      <c r="F24" s="6">
        <v>621.4</v>
      </c>
    </row>
    <row r="25" spans="1:6">
      <c r="D25" s="4" t="s">
        <v>24</v>
      </c>
      <c r="F25" s="6">
        <f>ROUND(SUM(F23:F24),5)</f>
        <v>621.4</v>
      </c>
    </row>
    <row r="26" spans="1:6">
      <c r="C26" s="4" t="s">
        <v>25</v>
      </c>
      <c r="F26" s="6">
        <f>ROUND(F12+F15+F19+F22+F25,5)</f>
        <v>6781.79</v>
      </c>
    </row>
    <row r="27" spans="1:6">
      <c r="B27" s="4" t="s">
        <v>26</v>
      </c>
      <c r="F27" s="6">
        <f>ROUND(F5+F11-F26,5)</f>
        <v>-6593.37</v>
      </c>
    </row>
    <row r="28" spans="1:6">
      <c r="A28" s="4" t="s">
        <v>27</v>
      </c>
      <c r="F28" s="7">
        <f>F27</f>
        <v>-6593.37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QuickBooks Mac 2012</dc:creator>
  <cp:lastModifiedBy>Charlie Crabb</cp:lastModifiedBy>
  <dcterms:created xsi:type="dcterms:W3CDTF">2012-09-18T03:35:15Z</dcterms:created>
  <dcterms:modified xsi:type="dcterms:W3CDTF">2012-09-18T03:36:19Z</dcterms:modified>
</cp:coreProperties>
</file>