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64" i="1"/>
  <c r="N4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62"/>
  <c r="N63"/>
  <c r="M64"/>
  <c r="L64"/>
  <c r="K64"/>
  <c r="J64"/>
  <c r="I64"/>
  <c r="H64"/>
  <c r="G64"/>
  <c r="F64"/>
  <c r="E64"/>
  <c r="D64"/>
  <c r="C64"/>
  <c r="B64"/>
</calcChain>
</file>

<file path=xl/sharedStrings.xml><?xml version="1.0" encoding="utf-8"?>
<sst xmlns="http://schemas.openxmlformats.org/spreadsheetml/2006/main" count="16" uniqueCount="16">
  <si>
    <t>Hopland Research and Extension Center Headquarters</t>
  </si>
  <si>
    <t>Jan</t>
  </si>
  <si>
    <t>Feb</t>
  </si>
  <si>
    <t>Mar</t>
  </si>
  <si>
    <t>April</t>
  </si>
  <si>
    <t>May</t>
  </si>
  <si>
    <t>Jun</t>
  </si>
  <si>
    <t>Jul</t>
  </si>
  <si>
    <t>Aug</t>
  </si>
  <si>
    <t>Sept</t>
  </si>
  <si>
    <t>Oct</t>
  </si>
  <si>
    <t>Nov</t>
  </si>
  <si>
    <t>Dec</t>
  </si>
  <si>
    <t>MEAN</t>
  </si>
  <si>
    <t xml:space="preserve">MEAN </t>
  </si>
  <si>
    <t>Mean Maximum Temperature by Month (Degrees Farenheit)</t>
  </si>
</sst>
</file>

<file path=xl/styles.xml><?xml version="1.0" encoding="utf-8"?>
<styleSheet xmlns="http://schemas.openxmlformats.org/spreadsheetml/2006/main">
  <numFmts count="1">
    <numFmt numFmtId="168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wrapText="1"/>
    </xf>
    <xf numFmtId="16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8" fontId="0" fillId="5" borderId="0" xfId="0" applyNumberFormat="1" applyFill="1" applyAlignment="1">
      <alignment wrapText="1"/>
    </xf>
    <xf numFmtId="2" fontId="0" fillId="0" borderId="0" xfId="0" applyNumberFormat="1"/>
    <xf numFmtId="0" fontId="0" fillId="4" borderId="0" xfId="0" applyFill="1" applyAlignment="1">
      <alignment horizontal="center" wrapText="1"/>
    </xf>
    <xf numFmtId="2" fontId="0" fillId="4" borderId="0" xfId="0" applyNumberFormat="1" applyFill="1" applyAlignment="1">
      <alignment wrapText="1"/>
    </xf>
    <xf numFmtId="168" fontId="0" fillId="0" borderId="0" xfId="0" applyNumberFormat="1" applyFill="1" applyAlignment="1">
      <alignment wrapText="1"/>
    </xf>
    <xf numFmtId="2" fontId="0" fillId="5" borderId="0" xfId="0" applyNumberFormat="1" applyFill="1" applyAlignment="1">
      <alignment wrapText="1"/>
    </xf>
    <xf numFmtId="0" fontId="0" fillId="3" borderId="0" xfId="0" applyFill="1" applyAlignment="1">
      <alignment horizontal="center" wrapText="1"/>
    </xf>
    <xf numFmtId="0" fontId="0" fillId="0" borderId="0" xfId="0" applyAlignment="1">
      <alignment horizontal="center"/>
    </xf>
    <xf numFmtId="2" fontId="0" fillId="4" borderId="0" xfId="0" applyNumberFormat="1" applyFill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7"/>
  <sheetViews>
    <sheetView tabSelected="1" workbookViewId="0">
      <selection sqref="A1:N1"/>
    </sheetView>
  </sheetViews>
  <sheetFormatPr defaultRowHeight="15"/>
  <cols>
    <col min="1" max="1" width="7.7109375" style="13" customWidth="1"/>
    <col min="2" max="13" width="6.7109375" customWidth="1"/>
    <col min="14" max="14" width="8.7109375" style="13" customWidth="1"/>
    <col min="17" max="17" width="11.5703125" bestFit="1" customWidth="1"/>
  </cols>
  <sheetData>
    <row r="1" spans="1:17" ht="1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  <c r="P1" s="1"/>
      <c r="Q1" s="1"/>
    </row>
    <row r="2" spans="1:17" ht="15" customHeight="1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"/>
      <c r="P2" s="1"/>
      <c r="Q2" s="1"/>
    </row>
    <row r="3" spans="1:17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8" t="s">
        <v>13</v>
      </c>
      <c r="O3" s="1"/>
      <c r="P3" s="1"/>
      <c r="Q3" s="1"/>
    </row>
    <row r="4" spans="1:17">
      <c r="A4" s="12">
        <v>1952</v>
      </c>
      <c r="B4" s="10"/>
      <c r="C4" s="4"/>
      <c r="D4" s="4"/>
      <c r="E4" s="4"/>
      <c r="F4" s="4"/>
      <c r="G4" s="4"/>
      <c r="H4" s="4"/>
      <c r="I4" s="4"/>
      <c r="J4" s="4"/>
      <c r="K4" s="10"/>
      <c r="L4" s="4">
        <v>63.8</v>
      </c>
      <c r="M4" s="6">
        <v>52.7</v>
      </c>
      <c r="N4" s="14">
        <f>SUM(B4:M4)/2</f>
        <v>58.25</v>
      </c>
      <c r="O4" s="1"/>
      <c r="P4" s="1"/>
      <c r="Q4" s="1"/>
    </row>
    <row r="5" spans="1:17">
      <c r="A5" s="12">
        <v>1953</v>
      </c>
      <c r="B5" s="10">
        <v>58.6</v>
      </c>
      <c r="C5" s="6">
        <v>62.3</v>
      </c>
      <c r="D5" s="4">
        <v>61.8</v>
      </c>
      <c r="E5" s="6">
        <v>68.400000000000006</v>
      </c>
      <c r="F5" s="4">
        <v>69.900000000000006</v>
      </c>
      <c r="G5" s="6">
        <v>78.400000000000006</v>
      </c>
      <c r="H5" s="4">
        <v>93.9</v>
      </c>
      <c r="I5" s="6">
        <v>84.5</v>
      </c>
      <c r="J5" s="4">
        <v>88.4</v>
      </c>
      <c r="K5" s="6">
        <v>76.099999999999994</v>
      </c>
      <c r="L5" s="4">
        <v>61.3</v>
      </c>
      <c r="M5" s="6">
        <v>56.7</v>
      </c>
      <c r="N5" s="14">
        <f t="shared" ref="N4:N61" si="0">SUM(B5:M5)/12</f>
        <v>71.691666666666663</v>
      </c>
      <c r="O5" s="1"/>
      <c r="P5" s="1"/>
      <c r="Q5" s="1"/>
    </row>
    <row r="6" spans="1:17">
      <c r="A6" s="12">
        <v>1954</v>
      </c>
      <c r="B6" s="10">
        <v>52.3</v>
      </c>
      <c r="C6" s="6">
        <v>64.2</v>
      </c>
      <c r="D6" s="4">
        <v>58.8</v>
      </c>
      <c r="E6" s="6">
        <v>71</v>
      </c>
      <c r="F6" s="4">
        <v>77.900000000000006</v>
      </c>
      <c r="G6" s="6">
        <v>79.8</v>
      </c>
      <c r="H6" s="4">
        <v>92.3</v>
      </c>
      <c r="I6" s="6">
        <v>83.4</v>
      </c>
      <c r="J6" s="4">
        <v>83.5</v>
      </c>
      <c r="K6" s="6">
        <v>75.3</v>
      </c>
      <c r="L6" s="4">
        <v>63.1</v>
      </c>
      <c r="M6" s="6">
        <v>52.2</v>
      </c>
      <c r="N6" s="14">
        <f t="shared" si="0"/>
        <v>71.150000000000006</v>
      </c>
      <c r="O6" s="1"/>
      <c r="P6" s="1"/>
      <c r="Q6" s="1"/>
    </row>
    <row r="7" spans="1:17">
      <c r="A7" s="12">
        <v>1955</v>
      </c>
      <c r="B7" s="10">
        <v>51.2</v>
      </c>
      <c r="C7" s="6">
        <v>58.5</v>
      </c>
      <c r="D7" s="4">
        <v>64</v>
      </c>
      <c r="E7" s="6">
        <v>60.6</v>
      </c>
      <c r="F7" s="4">
        <v>75.3</v>
      </c>
      <c r="G7" s="6">
        <v>81.3</v>
      </c>
      <c r="H7" s="4">
        <v>86.8</v>
      </c>
      <c r="I7" s="6">
        <v>94.2</v>
      </c>
      <c r="J7" s="4">
        <v>89.6</v>
      </c>
      <c r="K7" s="6">
        <v>77.8</v>
      </c>
      <c r="L7" s="4">
        <v>61.2</v>
      </c>
      <c r="M7" s="6">
        <v>53.8</v>
      </c>
      <c r="N7" s="14">
        <f t="shared" si="0"/>
        <v>71.191666666666663</v>
      </c>
      <c r="O7" s="1"/>
      <c r="P7" s="1"/>
      <c r="Q7" s="1"/>
    </row>
    <row r="8" spans="1:17">
      <c r="A8" s="12">
        <v>1956</v>
      </c>
      <c r="B8" s="10">
        <v>50.8</v>
      </c>
      <c r="C8" s="6">
        <v>55.4</v>
      </c>
      <c r="D8" s="4">
        <v>63.7</v>
      </c>
      <c r="E8" s="6">
        <v>66.599999999999994</v>
      </c>
      <c r="F8" s="4">
        <v>74.2</v>
      </c>
      <c r="G8" s="6">
        <v>83.4</v>
      </c>
      <c r="H8" s="4">
        <v>91.2</v>
      </c>
      <c r="I8" s="6">
        <v>88.8</v>
      </c>
      <c r="J8" s="4">
        <v>86.6</v>
      </c>
      <c r="K8" s="6">
        <v>73.8</v>
      </c>
      <c r="L8" s="4">
        <v>65.900000000000006</v>
      </c>
      <c r="M8" s="6">
        <v>56.9</v>
      </c>
      <c r="N8" s="14">
        <f t="shared" si="0"/>
        <v>71.441666666666663</v>
      </c>
      <c r="O8" s="1"/>
      <c r="P8" s="1"/>
      <c r="Q8" s="1"/>
    </row>
    <row r="9" spans="1:17">
      <c r="A9" s="12">
        <v>1957</v>
      </c>
      <c r="B9" s="10">
        <v>50.4</v>
      </c>
      <c r="C9" s="6">
        <v>57.2</v>
      </c>
      <c r="D9" s="4">
        <v>58.8</v>
      </c>
      <c r="E9" s="6">
        <v>68.3</v>
      </c>
      <c r="F9" s="4">
        <v>69.400000000000006</v>
      </c>
      <c r="G9" s="6">
        <v>87.6</v>
      </c>
      <c r="H9" s="4">
        <v>89.3</v>
      </c>
      <c r="I9" s="6">
        <v>88.6</v>
      </c>
      <c r="J9" s="4">
        <v>86.4</v>
      </c>
      <c r="K9" s="6">
        <v>68.3</v>
      </c>
      <c r="L9" s="4">
        <v>61.7</v>
      </c>
      <c r="M9" s="6">
        <v>54.7</v>
      </c>
      <c r="N9" s="14">
        <f t="shared" si="0"/>
        <v>70.058333333333337</v>
      </c>
      <c r="O9" s="1"/>
      <c r="P9" s="1"/>
      <c r="Q9" s="1"/>
    </row>
    <row r="10" spans="1:17">
      <c r="A10" s="12">
        <v>1958</v>
      </c>
      <c r="B10" s="10">
        <v>55.2</v>
      </c>
      <c r="C10" s="6">
        <v>57.9</v>
      </c>
      <c r="D10" s="4">
        <v>57.8</v>
      </c>
      <c r="E10" s="6">
        <v>66.7</v>
      </c>
      <c r="F10" s="4">
        <v>78.5</v>
      </c>
      <c r="G10" s="6">
        <v>80.5</v>
      </c>
      <c r="H10" s="4">
        <v>90.5</v>
      </c>
      <c r="I10" s="6">
        <v>96.6</v>
      </c>
      <c r="J10" s="4">
        <v>90.7</v>
      </c>
      <c r="K10" s="6">
        <v>84.1</v>
      </c>
      <c r="L10" s="4">
        <v>65</v>
      </c>
      <c r="M10" s="6">
        <v>62.3</v>
      </c>
      <c r="N10" s="14">
        <f t="shared" si="0"/>
        <v>73.816666666666663</v>
      </c>
      <c r="O10" s="1"/>
      <c r="P10" s="1"/>
      <c r="Q10" s="1"/>
    </row>
    <row r="11" spans="1:17">
      <c r="A11" s="12">
        <v>1959</v>
      </c>
      <c r="B11" s="10">
        <v>56.9</v>
      </c>
      <c r="C11" s="6">
        <v>56.2</v>
      </c>
      <c r="D11" s="4">
        <v>68.2</v>
      </c>
      <c r="E11" s="6">
        <v>75.5</v>
      </c>
      <c r="F11" s="4">
        <v>73.400000000000006</v>
      </c>
      <c r="G11" s="6">
        <v>85.6</v>
      </c>
      <c r="H11" s="4">
        <v>96.7</v>
      </c>
      <c r="I11" s="6">
        <v>92</v>
      </c>
      <c r="J11" s="4">
        <v>82.4</v>
      </c>
      <c r="K11" s="6">
        <v>80.599999999999994</v>
      </c>
      <c r="L11" s="4">
        <v>71.099999999999994</v>
      </c>
      <c r="M11" s="6">
        <v>59</v>
      </c>
      <c r="N11" s="14">
        <f t="shared" si="0"/>
        <v>74.800000000000011</v>
      </c>
      <c r="O11" s="1"/>
      <c r="P11" s="1"/>
      <c r="Q11" s="1"/>
    </row>
    <row r="12" spans="1:17">
      <c r="A12" s="12">
        <v>1960</v>
      </c>
      <c r="B12" s="10">
        <v>51.3</v>
      </c>
      <c r="C12" s="6">
        <v>59.2</v>
      </c>
      <c r="D12" s="4">
        <v>64.5</v>
      </c>
      <c r="E12" s="6">
        <v>65.5</v>
      </c>
      <c r="F12" s="4">
        <v>70.8</v>
      </c>
      <c r="G12" s="6">
        <v>90.2</v>
      </c>
      <c r="H12" s="4">
        <v>96</v>
      </c>
      <c r="I12" s="6">
        <v>93</v>
      </c>
      <c r="J12" s="4">
        <v>90.6</v>
      </c>
      <c r="K12" s="6">
        <v>76.400000000000006</v>
      </c>
      <c r="L12" s="4">
        <v>59.9</v>
      </c>
      <c r="M12" s="6">
        <v>55.7</v>
      </c>
      <c r="N12" s="14">
        <f t="shared" si="0"/>
        <v>72.75833333333334</v>
      </c>
      <c r="O12" s="1"/>
      <c r="P12" s="1"/>
      <c r="Q12" s="1"/>
    </row>
    <row r="13" spans="1:17">
      <c r="A13" s="12">
        <v>1961</v>
      </c>
      <c r="B13" s="10">
        <v>57</v>
      </c>
      <c r="C13" s="6">
        <v>58.1</v>
      </c>
      <c r="D13" s="4">
        <v>58.5</v>
      </c>
      <c r="E13" s="6">
        <v>70.5</v>
      </c>
      <c r="F13" s="4">
        <v>68.599999999999994</v>
      </c>
      <c r="G13" s="6">
        <v>88.4</v>
      </c>
      <c r="H13" s="4">
        <v>94.6</v>
      </c>
      <c r="I13" s="6">
        <v>92.2</v>
      </c>
      <c r="J13" s="4">
        <v>86.4</v>
      </c>
      <c r="K13" s="6">
        <v>78.400000000000006</v>
      </c>
      <c r="L13" s="4">
        <v>63.7</v>
      </c>
      <c r="M13" s="6">
        <v>54.2</v>
      </c>
      <c r="N13" s="14">
        <f t="shared" si="0"/>
        <v>72.550000000000011</v>
      </c>
      <c r="O13" s="1"/>
      <c r="P13" s="1"/>
      <c r="Q13" s="1"/>
    </row>
    <row r="14" spans="1:17">
      <c r="A14" s="12">
        <v>1962</v>
      </c>
      <c r="B14" s="10">
        <v>58.1</v>
      </c>
      <c r="C14" s="6">
        <v>56.6</v>
      </c>
      <c r="D14" s="4">
        <v>58.5</v>
      </c>
      <c r="E14" s="6">
        <v>74.599999999999994</v>
      </c>
      <c r="F14" s="4">
        <v>72.599999999999994</v>
      </c>
      <c r="G14" s="6">
        <v>86.4</v>
      </c>
      <c r="H14" s="4">
        <v>93.5</v>
      </c>
      <c r="I14" s="6">
        <v>90.2</v>
      </c>
      <c r="J14" s="4">
        <v>85.8</v>
      </c>
      <c r="K14" s="6">
        <v>72.900000000000006</v>
      </c>
      <c r="L14" s="4">
        <v>63.9</v>
      </c>
      <c r="M14" s="6">
        <v>56.9</v>
      </c>
      <c r="N14" s="14">
        <f t="shared" si="0"/>
        <v>72.499999999999986</v>
      </c>
      <c r="O14" s="1"/>
      <c r="P14" s="1"/>
      <c r="Q14" s="1"/>
    </row>
    <row r="15" spans="1:17">
      <c r="A15" s="12">
        <v>1963</v>
      </c>
      <c r="B15" s="10">
        <v>55.3</v>
      </c>
      <c r="C15" s="6">
        <v>64.400000000000006</v>
      </c>
      <c r="D15" s="4">
        <v>60.4</v>
      </c>
      <c r="E15" s="6">
        <v>58.8</v>
      </c>
      <c r="F15" s="4">
        <v>71.8</v>
      </c>
      <c r="G15" s="6">
        <v>82.3</v>
      </c>
      <c r="H15" s="4">
        <v>87.5</v>
      </c>
      <c r="I15" s="6">
        <v>89.6</v>
      </c>
      <c r="J15" s="4">
        <v>87.7</v>
      </c>
      <c r="K15" s="6">
        <v>74.599999999999994</v>
      </c>
      <c r="L15" s="4">
        <v>60.3</v>
      </c>
      <c r="M15" s="6">
        <v>56.1</v>
      </c>
      <c r="N15" s="14">
        <f t="shared" si="0"/>
        <v>70.733333333333334</v>
      </c>
      <c r="O15" s="1"/>
      <c r="P15" s="1"/>
      <c r="Q15" s="1"/>
    </row>
    <row r="16" spans="1:17">
      <c r="A16" s="12">
        <v>1964</v>
      </c>
      <c r="B16" s="10">
        <v>52.6</v>
      </c>
      <c r="C16" s="6">
        <v>64.7</v>
      </c>
      <c r="D16" s="4">
        <v>61.7</v>
      </c>
      <c r="E16" s="6">
        <v>69.3</v>
      </c>
      <c r="F16" s="4">
        <v>72</v>
      </c>
      <c r="G16" s="6">
        <v>80.5</v>
      </c>
      <c r="H16" s="4">
        <v>91.3</v>
      </c>
      <c r="I16" s="6">
        <v>92.3</v>
      </c>
      <c r="J16" s="4">
        <v>86.4</v>
      </c>
      <c r="K16" s="6">
        <v>81.7</v>
      </c>
      <c r="L16" s="4">
        <v>58</v>
      </c>
      <c r="M16" s="6">
        <v>53.7</v>
      </c>
      <c r="N16" s="14">
        <f t="shared" si="0"/>
        <v>72.016666666666666</v>
      </c>
      <c r="O16" s="1"/>
      <c r="P16" s="1"/>
      <c r="Q16" s="1"/>
    </row>
    <row r="17" spans="1:17">
      <c r="A17" s="12">
        <v>1965</v>
      </c>
      <c r="B17" s="10">
        <v>54.1</v>
      </c>
      <c r="C17" s="6">
        <v>62</v>
      </c>
      <c r="D17" s="4">
        <v>64.400000000000006</v>
      </c>
      <c r="E17" s="6">
        <v>64.599999999999994</v>
      </c>
      <c r="F17" s="4">
        <v>75.8</v>
      </c>
      <c r="G17" s="6">
        <v>78.5</v>
      </c>
      <c r="H17" s="4">
        <v>90.7</v>
      </c>
      <c r="I17" s="6">
        <v>89.4</v>
      </c>
      <c r="J17" s="4">
        <v>82.9</v>
      </c>
      <c r="K17" s="6">
        <v>83</v>
      </c>
      <c r="L17" s="4">
        <v>59.7</v>
      </c>
      <c r="M17" s="6">
        <v>50.9</v>
      </c>
      <c r="N17" s="14">
        <f t="shared" si="0"/>
        <v>71.333333333333329</v>
      </c>
      <c r="O17" s="1"/>
      <c r="P17" s="1"/>
      <c r="Q17" s="1"/>
    </row>
    <row r="18" spans="1:17">
      <c r="A18" s="12">
        <v>1966</v>
      </c>
      <c r="B18" s="10">
        <v>53.5</v>
      </c>
      <c r="C18" s="6">
        <v>56</v>
      </c>
      <c r="D18" s="4">
        <v>62.9</v>
      </c>
      <c r="E18" s="6">
        <v>75.599999999999994</v>
      </c>
      <c r="F18" s="4">
        <v>79.400000000000006</v>
      </c>
      <c r="G18" s="6">
        <v>84.4</v>
      </c>
      <c r="H18" s="4">
        <v>88.1</v>
      </c>
      <c r="I18" s="6">
        <v>93.2</v>
      </c>
      <c r="J18" s="4">
        <v>86.8</v>
      </c>
      <c r="K18" s="6">
        <v>80.599999999999994</v>
      </c>
      <c r="L18" s="4">
        <v>62.3</v>
      </c>
      <c r="M18" s="6">
        <v>54</v>
      </c>
      <c r="N18" s="14">
        <f t="shared" si="0"/>
        <v>73.066666666666663</v>
      </c>
      <c r="O18" s="1"/>
      <c r="P18" s="1"/>
      <c r="Q18" s="1"/>
    </row>
    <row r="19" spans="1:17">
      <c r="A19" s="12">
        <v>1967</v>
      </c>
      <c r="B19" s="10">
        <v>55.3</v>
      </c>
      <c r="C19" s="6">
        <v>64</v>
      </c>
      <c r="D19" s="4">
        <v>58.9</v>
      </c>
      <c r="E19" s="6">
        <v>54.8</v>
      </c>
      <c r="F19" s="4">
        <v>77.400000000000006</v>
      </c>
      <c r="G19" s="6">
        <v>81.400000000000006</v>
      </c>
      <c r="H19" s="4">
        <v>94.8</v>
      </c>
      <c r="I19" s="6">
        <v>97.5</v>
      </c>
      <c r="J19" s="4">
        <v>91.1</v>
      </c>
      <c r="K19" s="6">
        <v>77.599999999999994</v>
      </c>
      <c r="L19" s="4">
        <v>66.2</v>
      </c>
      <c r="M19" s="6">
        <v>52.5</v>
      </c>
      <c r="N19" s="14">
        <f t="shared" si="0"/>
        <v>72.625</v>
      </c>
      <c r="O19" s="1"/>
      <c r="P19" s="1"/>
      <c r="Q19" s="1"/>
    </row>
    <row r="20" spans="1:17">
      <c r="A20" s="12">
        <v>1968</v>
      </c>
      <c r="B20" s="10">
        <v>53.2</v>
      </c>
      <c r="C20" s="6">
        <v>61.4</v>
      </c>
      <c r="D20" s="4">
        <v>64.8</v>
      </c>
      <c r="E20" s="6">
        <v>72.5</v>
      </c>
      <c r="F20" s="4">
        <v>74.3</v>
      </c>
      <c r="G20" s="6">
        <v>87</v>
      </c>
      <c r="H20" s="4">
        <v>93.8</v>
      </c>
      <c r="I20" s="6">
        <v>85.9</v>
      </c>
      <c r="J20" s="4">
        <v>87.4</v>
      </c>
      <c r="K20" s="6">
        <v>75.099999999999994</v>
      </c>
      <c r="L20" s="4">
        <v>59.7</v>
      </c>
      <c r="M20" s="6">
        <v>49.4</v>
      </c>
      <c r="N20" s="14">
        <f t="shared" si="0"/>
        <v>72.041666666666671</v>
      </c>
      <c r="O20" s="1"/>
      <c r="P20" s="1"/>
      <c r="Q20" s="1"/>
    </row>
    <row r="21" spans="1:17">
      <c r="A21" s="12">
        <v>1969</v>
      </c>
      <c r="B21" s="10">
        <v>50.8</v>
      </c>
      <c r="C21" s="6">
        <v>50.8</v>
      </c>
      <c r="D21" s="4">
        <v>62.8</v>
      </c>
      <c r="E21" s="6">
        <v>66.3</v>
      </c>
      <c r="F21" s="4">
        <v>77.8</v>
      </c>
      <c r="G21" s="6">
        <v>80.099999999999994</v>
      </c>
      <c r="H21" s="4">
        <v>93.4</v>
      </c>
      <c r="I21" s="6">
        <v>95.7</v>
      </c>
      <c r="J21" s="4">
        <v>89.6</v>
      </c>
      <c r="K21" s="6">
        <v>72.099999999999994</v>
      </c>
      <c r="L21" s="4">
        <v>64.599999999999994</v>
      </c>
      <c r="M21" s="6">
        <v>55.6</v>
      </c>
      <c r="N21" s="14">
        <f t="shared" si="0"/>
        <v>71.63333333333334</v>
      </c>
      <c r="O21" s="1"/>
      <c r="P21" s="1"/>
      <c r="Q21" s="1"/>
    </row>
    <row r="22" spans="1:17">
      <c r="A22" s="12">
        <v>1970</v>
      </c>
      <c r="B22" s="10">
        <v>54.2</v>
      </c>
      <c r="C22" s="6">
        <v>62.7</v>
      </c>
      <c r="D22" s="4">
        <v>66.2</v>
      </c>
      <c r="E22" s="6">
        <v>66.099999999999994</v>
      </c>
      <c r="F22" s="4">
        <v>78.7</v>
      </c>
      <c r="G22" s="6">
        <v>85.1</v>
      </c>
      <c r="H22" s="4">
        <v>94.3</v>
      </c>
      <c r="I22" s="6">
        <v>92.9</v>
      </c>
      <c r="J22" s="4">
        <v>89.7</v>
      </c>
      <c r="K22" s="6">
        <v>75.599999999999994</v>
      </c>
      <c r="L22" s="4">
        <v>60.1</v>
      </c>
      <c r="M22" s="6">
        <v>49.2</v>
      </c>
      <c r="N22" s="14">
        <f t="shared" si="0"/>
        <v>72.90000000000002</v>
      </c>
      <c r="O22" s="1"/>
      <c r="P22" s="1"/>
      <c r="Q22" s="1"/>
    </row>
    <row r="23" spans="1:17">
      <c r="A23" s="12">
        <v>1971</v>
      </c>
      <c r="B23" s="10">
        <v>54.8</v>
      </c>
      <c r="C23" s="6">
        <v>61.2</v>
      </c>
      <c r="D23" s="4">
        <v>59.9</v>
      </c>
      <c r="E23" s="6">
        <v>64.7</v>
      </c>
      <c r="F23" s="4">
        <v>71.599999999999994</v>
      </c>
      <c r="G23" s="6">
        <v>80.900000000000006</v>
      </c>
      <c r="H23" s="4">
        <v>93</v>
      </c>
      <c r="I23" s="6">
        <v>93.6</v>
      </c>
      <c r="J23" s="4">
        <v>87.9</v>
      </c>
      <c r="K23" s="6">
        <v>75.900000000000006</v>
      </c>
      <c r="L23" s="4">
        <v>62.1</v>
      </c>
      <c r="M23" s="6">
        <v>49.3</v>
      </c>
      <c r="N23" s="14">
        <f t="shared" si="0"/>
        <v>71.24166666666666</v>
      </c>
      <c r="O23" s="1"/>
      <c r="P23" s="1"/>
      <c r="Q23" s="1"/>
    </row>
    <row r="24" spans="1:17">
      <c r="A24" s="12">
        <v>1972</v>
      </c>
      <c r="B24" s="10">
        <v>52.9</v>
      </c>
      <c r="C24" s="6">
        <v>58.9</v>
      </c>
      <c r="D24" s="4">
        <v>67.2</v>
      </c>
      <c r="E24" s="6">
        <v>66.8</v>
      </c>
      <c r="F24" s="4">
        <v>78.3</v>
      </c>
      <c r="G24" s="6">
        <v>86.1</v>
      </c>
      <c r="H24" s="4">
        <v>92</v>
      </c>
      <c r="I24" s="6">
        <v>92.4</v>
      </c>
      <c r="J24" s="4">
        <v>82.8</v>
      </c>
      <c r="K24" s="6">
        <v>70.599999999999994</v>
      </c>
      <c r="L24" s="4">
        <v>58.7</v>
      </c>
      <c r="M24" s="6">
        <v>48.4</v>
      </c>
      <c r="N24" s="14">
        <f t="shared" si="0"/>
        <v>71.25833333333334</v>
      </c>
      <c r="O24" s="1"/>
      <c r="P24" s="1"/>
      <c r="Q24" s="1"/>
    </row>
    <row r="25" spans="1:17">
      <c r="A25" s="12">
        <v>1973</v>
      </c>
      <c r="B25" s="10">
        <v>51.2</v>
      </c>
      <c r="C25" s="6">
        <v>58.4</v>
      </c>
      <c r="D25" s="4">
        <v>58.5</v>
      </c>
      <c r="E25" s="6">
        <v>72.7</v>
      </c>
      <c r="F25" s="4">
        <v>82.3</v>
      </c>
      <c r="G25" s="6">
        <v>88.1</v>
      </c>
      <c r="H25" s="4">
        <v>92</v>
      </c>
      <c r="I25" s="6">
        <v>91.6</v>
      </c>
      <c r="J25" s="4">
        <v>85</v>
      </c>
      <c r="K25" s="6">
        <v>75.5</v>
      </c>
      <c r="L25" s="4">
        <v>56.3</v>
      </c>
      <c r="M25" s="6">
        <v>53.2</v>
      </c>
      <c r="N25" s="14">
        <f t="shared" si="0"/>
        <v>72.066666666666677</v>
      </c>
      <c r="O25" s="1"/>
      <c r="P25" s="1"/>
      <c r="Q25" s="1"/>
    </row>
    <row r="26" spans="1:17">
      <c r="A26" s="12">
        <v>1974</v>
      </c>
      <c r="B26" s="10">
        <v>51</v>
      </c>
      <c r="C26" s="6">
        <v>57.5</v>
      </c>
      <c r="D26" s="4">
        <v>59.9</v>
      </c>
      <c r="E26" s="6">
        <v>66.5</v>
      </c>
      <c r="F26" s="4">
        <v>76.7</v>
      </c>
      <c r="G26" s="6">
        <v>86</v>
      </c>
      <c r="H26" s="4">
        <v>90.1</v>
      </c>
      <c r="I26" s="6">
        <v>92.8</v>
      </c>
      <c r="J26" s="4">
        <v>92.8</v>
      </c>
      <c r="K26" s="6">
        <v>88.1</v>
      </c>
      <c r="L26" s="4">
        <v>61.8</v>
      </c>
      <c r="M26" s="6">
        <v>53.9</v>
      </c>
      <c r="N26" s="14">
        <f t="shared" si="0"/>
        <v>73.091666666666654</v>
      </c>
      <c r="O26" s="1"/>
      <c r="P26" s="1"/>
      <c r="Q26" s="1"/>
    </row>
    <row r="27" spans="1:17">
      <c r="A27" s="12">
        <v>1975</v>
      </c>
      <c r="B27" s="10">
        <v>56</v>
      </c>
      <c r="C27" s="6">
        <v>56.4</v>
      </c>
      <c r="D27" s="4">
        <v>58.3</v>
      </c>
      <c r="E27" s="6">
        <v>61.4</v>
      </c>
      <c r="F27" s="4">
        <v>79</v>
      </c>
      <c r="G27" s="6">
        <v>86.5</v>
      </c>
      <c r="H27" s="4">
        <v>89.9</v>
      </c>
      <c r="I27" s="6">
        <v>89.5</v>
      </c>
      <c r="J27" s="4">
        <v>90.4</v>
      </c>
      <c r="K27" s="6">
        <v>71.3</v>
      </c>
      <c r="L27" s="4">
        <v>59.3</v>
      </c>
      <c r="M27" s="6">
        <v>54.3</v>
      </c>
      <c r="N27" s="14">
        <f t="shared" si="0"/>
        <v>71.024999999999991</v>
      </c>
      <c r="O27" s="1"/>
      <c r="P27" s="1"/>
      <c r="Q27" s="1"/>
    </row>
    <row r="28" spans="1:17">
      <c r="A28" s="12">
        <v>1976</v>
      </c>
      <c r="B28" s="10">
        <v>56.5</v>
      </c>
      <c r="C28" s="6">
        <v>59.2</v>
      </c>
      <c r="D28" s="4">
        <v>62.5</v>
      </c>
      <c r="E28" s="6">
        <v>63.9</v>
      </c>
      <c r="F28" s="4">
        <v>79.900000000000006</v>
      </c>
      <c r="G28" s="6">
        <v>84.6</v>
      </c>
      <c r="H28" s="4">
        <v>91.3</v>
      </c>
      <c r="I28" s="6">
        <v>82.8</v>
      </c>
      <c r="J28" s="4">
        <v>86.4</v>
      </c>
      <c r="K28" s="6">
        <v>82</v>
      </c>
      <c r="L28" s="4">
        <v>68.599999999999994</v>
      </c>
      <c r="M28" s="6">
        <v>56</v>
      </c>
      <c r="N28" s="14">
        <f t="shared" si="0"/>
        <v>72.808333333333337</v>
      </c>
      <c r="O28" s="1"/>
      <c r="P28" s="1"/>
      <c r="Q28" s="1"/>
    </row>
    <row r="29" spans="1:17">
      <c r="A29" s="12">
        <v>1977</v>
      </c>
      <c r="B29" s="10">
        <v>56.2</v>
      </c>
      <c r="C29" s="6">
        <v>65.599999999999994</v>
      </c>
      <c r="D29" s="4">
        <v>60.2</v>
      </c>
      <c r="E29" s="6">
        <v>73.3</v>
      </c>
      <c r="F29" s="4">
        <v>66.599999999999994</v>
      </c>
      <c r="G29" s="6">
        <v>87.6</v>
      </c>
      <c r="H29" s="4">
        <v>92.7</v>
      </c>
      <c r="I29" s="6">
        <v>92.6</v>
      </c>
      <c r="J29" s="4">
        <v>82.6</v>
      </c>
      <c r="K29" s="6">
        <v>76.2</v>
      </c>
      <c r="L29" s="4">
        <v>62.5</v>
      </c>
      <c r="M29" s="6">
        <v>56.1</v>
      </c>
      <c r="N29" s="14">
        <f t="shared" si="0"/>
        <v>72.683333333333337</v>
      </c>
      <c r="O29" s="1"/>
      <c r="P29" s="1"/>
      <c r="Q29" s="1"/>
    </row>
    <row r="30" spans="1:17">
      <c r="A30" s="12">
        <v>1978</v>
      </c>
      <c r="B30" s="10">
        <v>56.4</v>
      </c>
      <c r="C30" s="6">
        <v>59.9</v>
      </c>
      <c r="D30" s="4">
        <v>66</v>
      </c>
      <c r="E30" s="6">
        <v>64.3</v>
      </c>
      <c r="F30" s="4">
        <v>77.599999999999994</v>
      </c>
      <c r="G30" s="6">
        <v>83.5</v>
      </c>
      <c r="H30" s="4">
        <v>92.9</v>
      </c>
      <c r="I30" s="6">
        <v>92.7</v>
      </c>
      <c r="J30" s="4">
        <v>82.8</v>
      </c>
      <c r="K30" s="6">
        <v>84.5</v>
      </c>
      <c r="L30" s="4">
        <v>61.9</v>
      </c>
      <c r="M30" s="6">
        <v>52</v>
      </c>
      <c r="N30" s="14">
        <f t="shared" si="0"/>
        <v>72.875</v>
      </c>
      <c r="O30" s="1"/>
      <c r="P30" s="1"/>
      <c r="Q30" s="1"/>
    </row>
    <row r="31" spans="1:17">
      <c r="A31" s="12">
        <v>1979</v>
      </c>
      <c r="B31" s="10">
        <v>52.5</v>
      </c>
      <c r="C31" s="6">
        <v>55.6</v>
      </c>
      <c r="D31" s="4">
        <v>62.1</v>
      </c>
      <c r="E31" s="6">
        <v>66.5</v>
      </c>
      <c r="F31" s="4">
        <v>77.599999999999994</v>
      </c>
      <c r="G31" s="6">
        <v>88</v>
      </c>
      <c r="H31" s="4">
        <v>91.1</v>
      </c>
      <c r="I31" s="6">
        <v>88.9</v>
      </c>
      <c r="J31" s="4">
        <v>89.9</v>
      </c>
      <c r="K31" s="6">
        <v>74.2</v>
      </c>
      <c r="L31" s="4">
        <v>59.2</v>
      </c>
      <c r="M31" s="6">
        <v>55.7</v>
      </c>
      <c r="N31" s="14">
        <f t="shared" si="0"/>
        <v>71.775000000000006</v>
      </c>
      <c r="O31" s="1"/>
      <c r="P31" s="1"/>
      <c r="Q31" s="1"/>
    </row>
    <row r="32" spans="1:17">
      <c r="A32" s="12">
        <v>1980</v>
      </c>
      <c r="B32" s="10">
        <v>56</v>
      </c>
      <c r="C32" s="6">
        <v>60.2</v>
      </c>
      <c r="D32" s="4">
        <v>61.9</v>
      </c>
      <c r="E32" s="6">
        <v>69</v>
      </c>
      <c r="F32" s="4">
        <v>73.7</v>
      </c>
      <c r="G32" s="6">
        <v>79</v>
      </c>
      <c r="H32" s="4">
        <v>92.4</v>
      </c>
      <c r="I32" s="6">
        <v>90.3</v>
      </c>
      <c r="J32" s="4">
        <v>86.1</v>
      </c>
      <c r="K32" s="6">
        <v>80.599999999999994</v>
      </c>
      <c r="L32" s="4">
        <v>64.400000000000006</v>
      </c>
      <c r="M32" s="6">
        <v>55.6</v>
      </c>
      <c r="N32" s="14">
        <f t="shared" si="0"/>
        <v>72.433333333333337</v>
      </c>
      <c r="O32" s="1"/>
      <c r="P32" s="1"/>
      <c r="Q32" s="1"/>
    </row>
    <row r="33" spans="1:17">
      <c r="A33" s="12">
        <v>1981</v>
      </c>
      <c r="B33" s="10">
        <v>56.3</v>
      </c>
      <c r="C33" s="6">
        <v>61.4</v>
      </c>
      <c r="D33" s="4">
        <v>61.4</v>
      </c>
      <c r="E33" s="6">
        <v>70.7</v>
      </c>
      <c r="F33" s="4">
        <v>76.900000000000006</v>
      </c>
      <c r="G33" s="6">
        <v>89.2</v>
      </c>
      <c r="H33" s="4">
        <v>94.6</v>
      </c>
      <c r="I33" s="6">
        <v>93</v>
      </c>
      <c r="J33" s="4">
        <v>86.3</v>
      </c>
      <c r="K33" s="6">
        <v>72.5</v>
      </c>
      <c r="L33" s="4">
        <v>62.4</v>
      </c>
      <c r="M33" s="6">
        <v>55.1</v>
      </c>
      <c r="N33" s="14">
        <f t="shared" si="0"/>
        <v>73.316666666666663</v>
      </c>
      <c r="O33" s="1"/>
      <c r="P33" s="1"/>
      <c r="Q33" s="1"/>
    </row>
    <row r="34" spans="1:17">
      <c r="A34" s="12">
        <v>1982</v>
      </c>
      <c r="B34" s="10">
        <v>50.8</v>
      </c>
      <c r="C34" s="6">
        <v>60.9</v>
      </c>
      <c r="D34" s="4">
        <v>59.2</v>
      </c>
      <c r="E34" s="6">
        <v>65</v>
      </c>
      <c r="F34" s="4">
        <v>79.5</v>
      </c>
      <c r="G34" s="6">
        <v>80.2</v>
      </c>
      <c r="H34" s="4">
        <v>89.7</v>
      </c>
      <c r="I34" s="6">
        <v>91.4</v>
      </c>
      <c r="J34" s="4">
        <v>83.9</v>
      </c>
      <c r="K34" s="6">
        <v>74.5</v>
      </c>
      <c r="L34" s="4">
        <v>58.3</v>
      </c>
      <c r="M34" s="6">
        <v>52.4</v>
      </c>
      <c r="N34" s="14">
        <f t="shared" si="0"/>
        <v>70.48333333333332</v>
      </c>
      <c r="O34" s="1"/>
      <c r="P34" s="1"/>
      <c r="Q34" s="1"/>
    </row>
    <row r="35" spans="1:17">
      <c r="A35" s="12">
        <v>1983</v>
      </c>
      <c r="B35" s="10">
        <v>55.6</v>
      </c>
      <c r="C35" s="6">
        <v>57.1</v>
      </c>
      <c r="D35" s="4">
        <v>57.5</v>
      </c>
      <c r="E35" s="6">
        <v>62.7</v>
      </c>
      <c r="F35" s="4">
        <v>75.900000000000006</v>
      </c>
      <c r="G35" s="6">
        <v>83</v>
      </c>
      <c r="H35" s="4">
        <v>85.7</v>
      </c>
      <c r="I35" s="6">
        <v>90.2</v>
      </c>
      <c r="J35" s="4">
        <v>87.2</v>
      </c>
      <c r="K35" s="6">
        <v>78.3</v>
      </c>
      <c r="L35" s="4">
        <v>58</v>
      </c>
      <c r="M35" s="6">
        <v>53.4</v>
      </c>
      <c r="N35" s="14">
        <f t="shared" si="0"/>
        <v>70.383333333333326</v>
      </c>
      <c r="O35" s="1"/>
      <c r="P35" s="1"/>
      <c r="Q35" s="1"/>
    </row>
    <row r="36" spans="1:17">
      <c r="A36" s="12">
        <v>1984</v>
      </c>
      <c r="B36" s="10">
        <v>57.6</v>
      </c>
      <c r="C36" s="6">
        <v>57.7</v>
      </c>
      <c r="D36" s="4">
        <v>67.099999999999994</v>
      </c>
      <c r="E36" s="6">
        <v>65.7</v>
      </c>
      <c r="F36" s="4">
        <v>79.2</v>
      </c>
      <c r="G36" s="6">
        <v>84.9</v>
      </c>
      <c r="H36" s="4">
        <v>96.4</v>
      </c>
      <c r="I36" s="6">
        <v>91.6</v>
      </c>
      <c r="J36" s="4">
        <v>92.5</v>
      </c>
      <c r="K36" s="6">
        <v>69</v>
      </c>
      <c r="L36" s="4">
        <v>56.2</v>
      </c>
      <c r="M36" s="6">
        <v>50.2</v>
      </c>
      <c r="N36" s="14">
        <f t="shared" si="0"/>
        <v>72.341666666666683</v>
      </c>
      <c r="O36" s="1"/>
      <c r="P36" s="1"/>
      <c r="Q36" s="1"/>
    </row>
    <row r="37" spans="1:17">
      <c r="A37" s="12">
        <v>1985</v>
      </c>
      <c r="B37" s="10">
        <v>53.1</v>
      </c>
      <c r="C37" s="6">
        <v>63.4</v>
      </c>
      <c r="D37" s="4">
        <v>59.7</v>
      </c>
      <c r="E37" s="6">
        <v>74.599999999999994</v>
      </c>
      <c r="F37" s="4">
        <v>75.900000000000006</v>
      </c>
      <c r="G37" s="6">
        <v>89.5</v>
      </c>
      <c r="H37" s="4">
        <v>94.5</v>
      </c>
      <c r="I37" s="6">
        <v>89.4</v>
      </c>
      <c r="J37" s="4">
        <v>79.599999999999994</v>
      </c>
      <c r="K37" s="6">
        <v>75.7</v>
      </c>
      <c r="L37" s="4">
        <v>56.8</v>
      </c>
      <c r="M37" s="6">
        <v>54.3</v>
      </c>
      <c r="N37" s="14">
        <f t="shared" si="0"/>
        <v>72.208333333333329</v>
      </c>
      <c r="O37" s="1"/>
      <c r="P37" s="1"/>
      <c r="Q37" s="1"/>
    </row>
    <row r="38" spans="1:17">
      <c r="A38" s="12">
        <v>1986</v>
      </c>
      <c r="B38" s="10">
        <v>57.4</v>
      </c>
      <c r="C38" s="6">
        <v>60.2</v>
      </c>
      <c r="D38" s="4">
        <v>68.7</v>
      </c>
      <c r="E38" s="6">
        <v>69.2</v>
      </c>
      <c r="F38" s="4">
        <v>76</v>
      </c>
      <c r="G38" s="6">
        <v>85</v>
      </c>
      <c r="H38" s="4">
        <v>90.5</v>
      </c>
      <c r="I38" s="6">
        <v>94</v>
      </c>
      <c r="J38" s="4">
        <v>78.7</v>
      </c>
      <c r="K38" s="6">
        <v>77.599999999999994</v>
      </c>
      <c r="L38" s="4">
        <v>65.5</v>
      </c>
      <c r="M38" s="6">
        <v>53.7</v>
      </c>
      <c r="N38" s="14">
        <f t="shared" si="0"/>
        <v>73.041666666666671</v>
      </c>
      <c r="O38" s="1"/>
      <c r="P38" s="1"/>
      <c r="Q38" s="1"/>
    </row>
    <row r="39" spans="1:17">
      <c r="A39" s="12">
        <v>1987</v>
      </c>
      <c r="B39" s="10">
        <v>52.4</v>
      </c>
      <c r="C39" s="6">
        <v>60.1</v>
      </c>
      <c r="D39" s="4">
        <v>61.7</v>
      </c>
      <c r="E39" s="6">
        <v>76.599999999999994</v>
      </c>
      <c r="F39" s="4">
        <v>80.5</v>
      </c>
      <c r="G39" s="6">
        <v>88</v>
      </c>
      <c r="H39" s="4">
        <v>84.9</v>
      </c>
      <c r="I39" s="6">
        <v>93</v>
      </c>
      <c r="J39" s="4">
        <v>89.7</v>
      </c>
      <c r="K39" s="6">
        <v>81.8</v>
      </c>
      <c r="L39" s="4">
        <v>60.4</v>
      </c>
      <c r="M39" s="6">
        <v>50.8</v>
      </c>
      <c r="N39" s="14">
        <f t="shared" si="0"/>
        <v>73.324999999999989</v>
      </c>
      <c r="O39" s="1"/>
      <c r="P39" s="1"/>
      <c r="Q39" s="1"/>
    </row>
    <row r="40" spans="1:17">
      <c r="A40" s="12">
        <v>1988</v>
      </c>
      <c r="B40" s="10">
        <v>53.4</v>
      </c>
      <c r="C40" s="6">
        <v>66.5</v>
      </c>
      <c r="D40" s="4">
        <v>69.400000000000006</v>
      </c>
      <c r="E40" s="6">
        <v>69.5</v>
      </c>
      <c r="F40" s="4">
        <v>73.2</v>
      </c>
      <c r="G40" s="6">
        <v>82.2</v>
      </c>
      <c r="H40" s="4">
        <v>96</v>
      </c>
      <c r="I40" s="6">
        <v>92.5</v>
      </c>
      <c r="J40" s="4">
        <v>92.2</v>
      </c>
      <c r="K40" s="6">
        <v>82.5</v>
      </c>
      <c r="L40" s="4">
        <v>59.2</v>
      </c>
      <c r="M40" s="6">
        <v>54.6</v>
      </c>
      <c r="N40" s="14">
        <f t="shared" si="0"/>
        <v>74.26666666666668</v>
      </c>
      <c r="O40" s="1"/>
      <c r="P40" s="1"/>
      <c r="Q40" s="1"/>
    </row>
    <row r="41" spans="1:17">
      <c r="A41" s="12">
        <v>1989</v>
      </c>
      <c r="B41" s="10">
        <v>54.5</v>
      </c>
      <c r="C41" s="6">
        <v>55.8</v>
      </c>
      <c r="D41" s="4">
        <v>60.6</v>
      </c>
      <c r="E41" s="6">
        <v>73.7</v>
      </c>
      <c r="F41" s="4">
        <v>75.400000000000006</v>
      </c>
      <c r="G41" s="6">
        <v>84.3</v>
      </c>
      <c r="H41" s="4">
        <v>90.6</v>
      </c>
      <c r="I41" s="6">
        <v>89.4</v>
      </c>
      <c r="J41" s="4">
        <v>84.3</v>
      </c>
      <c r="K41" s="6">
        <v>74.8</v>
      </c>
      <c r="L41" s="4">
        <v>64.8</v>
      </c>
      <c r="M41" s="6">
        <v>55.5</v>
      </c>
      <c r="N41" s="14">
        <f t="shared" si="0"/>
        <v>71.97499999999998</v>
      </c>
      <c r="O41" s="1"/>
      <c r="P41" s="1"/>
      <c r="Q41" s="1"/>
    </row>
    <row r="42" spans="1:17">
      <c r="A42" s="12">
        <v>1990</v>
      </c>
      <c r="B42" s="10">
        <v>54.5</v>
      </c>
      <c r="C42" s="6">
        <v>56.5</v>
      </c>
      <c r="D42" s="4">
        <v>66</v>
      </c>
      <c r="E42" s="6">
        <v>72.5</v>
      </c>
      <c r="F42" s="4">
        <v>75</v>
      </c>
      <c r="G42" s="6">
        <v>83.2</v>
      </c>
      <c r="H42" s="4">
        <v>92.7</v>
      </c>
      <c r="I42" s="6">
        <v>90.5</v>
      </c>
      <c r="J42" s="4">
        <v>87.6</v>
      </c>
      <c r="K42" s="6">
        <v>82.3</v>
      </c>
      <c r="L42" s="4">
        <v>62.8</v>
      </c>
      <c r="M42" s="6">
        <v>49.2</v>
      </c>
      <c r="N42" s="14">
        <f t="shared" si="0"/>
        <v>72.733333333333334</v>
      </c>
      <c r="O42" s="1"/>
      <c r="P42" s="1"/>
      <c r="Q42" s="1"/>
    </row>
    <row r="43" spans="1:17">
      <c r="A43" s="12">
        <v>1991</v>
      </c>
      <c r="B43" s="10">
        <v>57.3</v>
      </c>
      <c r="C43" s="6">
        <v>66.900000000000006</v>
      </c>
      <c r="D43" s="4">
        <v>56.6</v>
      </c>
      <c r="E43" s="6">
        <v>66.599999999999994</v>
      </c>
      <c r="F43" s="4">
        <v>72.5</v>
      </c>
      <c r="G43" s="6">
        <v>82.5</v>
      </c>
      <c r="H43" s="4">
        <v>93.2</v>
      </c>
      <c r="I43" s="6">
        <v>88.8</v>
      </c>
      <c r="J43" s="4">
        <v>93.8</v>
      </c>
      <c r="K43" s="6">
        <v>85.5</v>
      </c>
      <c r="L43" s="4">
        <v>64.3</v>
      </c>
      <c r="M43" s="6">
        <v>55.1</v>
      </c>
      <c r="N43" s="14">
        <f t="shared" si="0"/>
        <v>73.591666666666654</v>
      </c>
      <c r="O43" s="1"/>
      <c r="P43" s="1"/>
      <c r="Q43" s="1"/>
    </row>
    <row r="44" spans="1:17">
      <c r="A44" s="12">
        <v>1992</v>
      </c>
      <c r="B44" s="10">
        <v>54.8</v>
      </c>
      <c r="C44" s="6">
        <v>62</v>
      </c>
      <c r="D44" s="4">
        <v>65.3</v>
      </c>
      <c r="E44" s="6">
        <v>73.3</v>
      </c>
      <c r="F44" s="4">
        <v>85.1</v>
      </c>
      <c r="G44" s="6">
        <v>85.5</v>
      </c>
      <c r="H44" s="4">
        <v>89.9</v>
      </c>
      <c r="I44" s="6">
        <v>95.6</v>
      </c>
      <c r="J44" s="4">
        <v>89.1</v>
      </c>
      <c r="K44" s="6">
        <v>80.099999999999994</v>
      </c>
      <c r="L44" s="4">
        <v>62.9</v>
      </c>
      <c r="M44" s="6">
        <v>51.7</v>
      </c>
      <c r="N44" s="14">
        <f t="shared" si="0"/>
        <v>74.608333333333334</v>
      </c>
      <c r="O44" s="1"/>
      <c r="P44" s="1"/>
      <c r="Q44" s="1"/>
    </row>
    <row r="45" spans="1:17">
      <c r="A45" s="12">
        <v>1993</v>
      </c>
      <c r="B45" s="10">
        <v>51.7</v>
      </c>
      <c r="C45" s="6">
        <v>56.7</v>
      </c>
      <c r="D45" s="4">
        <v>66.8</v>
      </c>
      <c r="E45" s="6">
        <v>66.2</v>
      </c>
      <c r="F45" s="4">
        <v>72.2</v>
      </c>
      <c r="G45" s="6">
        <v>82.1</v>
      </c>
      <c r="H45" s="4">
        <v>89</v>
      </c>
      <c r="I45" s="6">
        <v>91.4</v>
      </c>
      <c r="J45" s="4">
        <v>90.2</v>
      </c>
      <c r="K45" s="6">
        <v>79.099999999999994</v>
      </c>
      <c r="L45" s="4">
        <v>64.099999999999994</v>
      </c>
      <c r="M45" s="6">
        <v>52.8</v>
      </c>
      <c r="N45" s="14">
        <f t="shared" si="0"/>
        <v>71.858333333333334</v>
      </c>
      <c r="O45" s="1"/>
      <c r="P45" s="1"/>
      <c r="Q45" s="1"/>
    </row>
    <row r="46" spans="1:17">
      <c r="A46" s="12">
        <v>1994</v>
      </c>
      <c r="B46" s="10">
        <v>55.7</v>
      </c>
      <c r="C46" s="6">
        <v>56.7</v>
      </c>
      <c r="D46" s="4">
        <v>69.2</v>
      </c>
      <c r="E46" s="6">
        <v>70.599999999999994</v>
      </c>
      <c r="F46" s="4">
        <v>75.3</v>
      </c>
      <c r="G46" s="6">
        <v>85.1</v>
      </c>
      <c r="H46" s="4">
        <v>94.6</v>
      </c>
      <c r="I46" s="6">
        <v>93</v>
      </c>
      <c r="J46" s="4">
        <v>89</v>
      </c>
      <c r="K46" s="6">
        <v>77.2</v>
      </c>
      <c r="L46" s="4">
        <v>54.6</v>
      </c>
      <c r="M46" s="6">
        <v>49.7</v>
      </c>
      <c r="N46" s="14">
        <f t="shared" si="0"/>
        <v>72.558333333333351</v>
      </c>
      <c r="O46" s="1"/>
      <c r="P46" s="1"/>
      <c r="Q46" s="1"/>
    </row>
    <row r="47" spans="1:17">
      <c r="A47" s="12">
        <v>1995</v>
      </c>
      <c r="B47" s="10">
        <v>53.4</v>
      </c>
      <c r="C47" s="6">
        <v>63.6</v>
      </c>
      <c r="D47" s="4">
        <v>60.9</v>
      </c>
      <c r="E47" s="6">
        <v>66.7</v>
      </c>
      <c r="F47" s="4">
        <v>73.099999999999994</v>
      </c>
      <c r="G47" s="6">
        <v>80.7</v>
      </c>
      <c r="H47" s="4">
        <v>90.1</v>
      </c>
      <c r="I47" s="6">
        <v>92.7</v>
      </c>
      <c r="J47" s="4">
        <v>88.7</v>
      </c>
      <c r="K47" s="6">
        <v>82.5</v>
      </c>
      <c r="L47" s="4">
        <v>68.7</v>
      </c>
      <c r="M47" s="6">
        <v>55.7</v>
      </c>
      <c r="N47" s="14">
        <f t="shared" si="0"/>
        <v>73.066666666666677</v>
      </c>
      <c r="O47" s="1"/>
      <c r="P47" s="1"/>
      <c r="Q47" s="1"/>
    </row>
    <row r="48" spans="1:17">
      <c r="A48" s="12">
        <v>1996</v>
      </c>
      <c r="B48" s="10">
        <v>54</v>
      </c>
      <c r="C48" s="6">
        <v>60</v>
      </c>
      <c r="D48" s="4">
        <v>67.900000000000006</v>
      </c>
      <c r="E48" s="6">
        <v>70.5</v>
      </c>
      <c r="F48" s="4">
        <v>76.7</v>
      </c>
      <c r="G48" s="6">
        <v>86.7</v>
      </c>
      <c r="H48" s="4">
        <v>97.2</v>
      </c>
      <c r="I48" s="6">
        <v>96.1</v>
      </c>
      <c r="J48" s="4">
        <v>87.8</v>
      </c>
      <c r="K48" s="6">
        <v>77.400000000000006</v>
      </c>
      <c r="L48" s="4">
        <v>62.5</v>
      </c>
      <c r="M48" s="6">
        <v>54.3</v>
      </c>
      <c r="N48" s="14">
        <f t="shared" si="0"/>
        <v>74.258333333333326</v>
      </c>
      <c r="O48" s="1"/>
      <c r="P48" s="1"/>
      <c r="Q48" s="1"/>
    </row>
    <row r="49" spans="1:17">
      <c r="A49" s="12">
        <v>1997</v>
      </c>
      <c r="B49" s="10">
        <v>54.3</v>
      </c>
      <c r="C49" s="6">
        <v>62</v>
      </c>
      <c r="D49" s="4">
        <v>69.400000000000006</v>
      </c>
      <c r="E49" s="6">
        <v>70.5</v>
      </c>
      <c r="F49" s="4">
        <v>83.8</v>
      </c>
      <c r="G49" s="6">
        <v>83</v>
      </c>
      <c r="H49" s="4">
        <v>93.2</v>
      </c>
      <c r="I49" s="6">
        <v>89.1</v>
      </c>
      <c r="J49" s="4">
        <v>88</v>
      </c>
      <c r="K49" s="6">
        <v>74.8</v>
      </c>
      <c r="L49" s="4">
        <v>62.5</v>
      </c>
      <c r="M49" s="6">
        <v>54.5</v>
      </c>
      <c r="N49" s="14">
        <f t="shared" si="0"/>
        <v>73.75833333333334</v>
      </c>
      <c r="O49" s="1"/>
      <c r="P49" s="1"/>
      <c r="Q49" s="1"/>
    </row>
    <row r="50" spans="1:17">
      <c r="A50" s="12">
        <v>1998</v>
      </c>
      <c r="B50" s="10">
        <v>54</v>
      </c>
      <c r="C50" s="6">
        <v>53.5</v>
      </c>
      <c r="D50" s="4">
        <v>63.5</v>
      </c>
      <c r="E50" s="6">
        <v>66.3</v>
      </c>
      <c r="F50" s="4">
        <v>65.3</v>
      </c>
      <c r="G50" s="6">
        <v>80.099999999999994</v>
      </c>
      <c r="H50" s="4">
        <v>91.5</v>
      </c>
      <c r="I50" s="6">
        <v>96.5</v>
      </c>
      <c r="J50" s="4">
        <v>88</v>
      </c>
      <c r="K50" s="6">
        <v>74.8</v>
      </c>
      <c r="L50" s="4">
        <v>57.9</v>
      </c>
      <c r="M50" s="6">
        <v>51.2</v>
      </c>
      <c r="N50" s="14">
        <f t="shared" si="0"/>
        <v>70.216666666666669</v>
      </c>
      <c r="O50" s="1"/>
      <c r="P50" s="1"/>
      <c r="Q50" s="1"/>
    </row>
    <row r="51" spans="1:17">
      <c r="A51" s="12">
        <v>1999</v>
      </c>
      <c r="B51" s="10">
        <v>55.4</v>
      </c>
      <c r="C51" s="6">
        <v>53.45</v>
      </c>
      <c r="D51" s="4">
        <v>58.2</v>
      </c>
      <c r="E51" s="6">
        <v>68.099999999999994</v>
      </c>
      <c r="F51" s="4">
        <v>75.3</v>
      </c>
      <c r="G51" s="6">
        <v>83.8</v>
      </c>
      <c r="H51" s="4">
        <v>90.3</v>
      </c>
      <c r="I51" s="6">
        <v>89.1</v>
      </c>
      <c r="J51" s="4">
        <v>91</v>
      </c>
      <c r="K51" s="6">
        <v>81.900000000000006</v>
      </c>
      <c r="L51" s="4">
        <v>62.7</v>
      </c>
      <c r="M51" s="6">
        <v>55.1</v>
      </c>
      <c r="N51" s="14">
        <f t="shared" si="0"/>
        <v>72.029166666666669</v>
      </c>
      <c r="O51" s="1"/>
      <c r="P51" s="1"/>
      <c r="Q51" s="1"/>
    </row>
    <row r="52" spans="1:17">
      <c r="A52" s="12">
        <v>2000</v>
      </c>
      <c r="B52" s="10">
        <v>53.2</v>
      </c>
      <c r="C52" s="6">
        <v>56.4</v>
      </c>
      <c r="D52" s="4">
        <v>64.5</v>
      </c>
      <c r="E52" s="6">
        <v>72.099999999999994</v>
      </c>
      <c r="F52" s="4">
        <v>76.3</v>
      </c>
      <c r="G52" s="6">
        <v>89</v>
      </c>
      <c r="H52" s="4">
        <v>88.4</v>
      </c>
      <c r="I52" s="6">
        <v>92.1</v>
      </c>
      <c r="J52" s="4">
        <v>86.7</v>
      </c>
      <c r="K52" s="6">
        <v>75.2</v>
      </c>
      <c r="L52" s="4">
        <v>58.2</v>
      </c>
      <c r="M52" s="6">
        <v>54</v>
      </c>
      <c r="N52" s="14">
        <f t="shared" si="0"/>
        <v>72.175000000000011</v>
      </c>
      <c r="O52" s="1"/>
      <c r="P52" s="1"/>
      <c r="Q52" s="1"/>
    </row>
    <row r="53" spans="1:17">
      <c r="A53" s="12">
        <v>2001</v>
      </c>
      <c r="B53" s="10">
        <v>52.7</v>
      </c>
      <c r="C53" s="6">
        <v>55.9</v>
      </c>
      <c r="D53" s="4">
        <v>68.599999999999994</v>
      </c>
      <c r="E53" s="6">
        <v>66.7</v>
      </c>
      <c r="F53" s="4">
        <v>87.8</v>
      </c>
      <c r="G53" s="6">
        <v>86.6</v>
      </c>
      <c r="H53" s="4">
        <v>91.6</v>
      </c>
      <c r="I53" s="6">
        <v>92.9</v>
      </c>
      <c r="J53" s="4">
        <v>88.9</v>
      </c>
      <c r="K53" s="6">
        <v>82.9</v>
      </c>
      <c r="L53" s="4">
        <v>61.9</v>
      </c>
      <c r="M53" s="6">
        <v>52.9</v>
      </c>
      <c r="N53" s="14">
        <f t="shared" si="0"/>
        <v>74.11666666666666</v>
      </c>
      <c r="O53" s="1"/>
      <c r="P53" s="1"/>
      <c r="Q53" s="1"/>
    </row>
    <row r="54" spans="1:17">
      <c r="A54" s="12">
        <v>2002</v>
      </c>
      <c r="B54" s="10">
        <v>52.9</v>
      </c>
      <c r="C54" s="6">
        <v>62.3</v>
      </c>
      <c r="D54" s="4">
        <v>64.7</v>
      </c>
      <c r="E54" s="6">
        <v>70.3</v>
      </c>
      <c r="F54" s="4">
        <v>77</v>
      </c>
      <c r="G54" s="6">
        <v>88.1</v>
      </c>
      <c r="H54" s="4">
        <v>95.5</v>
      </c>
      <c r="I54" s="6">
        <v>92.6</v>
      </c>
      <c r="J54" s="4">
        <v>91.6</v>
      </c>
      <c r="K54" s="6">
        <v>80.900000000000006</v>
      </c>
      <c r="L54" s="4">
        <v>65.8</v>
      </c>
      <c r="M54" s="6">
        <v>54.9</v>
      </c>
      <c r="N54" s="14">
        <f t="shared" si="0"/>
        <v>74.716666666666654</v>
      </c>
      <c r="O54" s="1"/>
      <c r="P54" s="1"/>
      <c r="Q54" s="1"/>
    </row>
    <row r="55" spans="1:17">
      <c r="A55" s="12">
        <v>2003</v>
      </c>
      <c r="B55" s="4">
        <v>58</v>
      </c>
      <c r="C55" s="6">
        <v>60.9</v>
      </c>
      <c r="D55" s="4">
        <v>67.400000000000006</v>
      </c>
      <c r="E55" s="6">
        <v>61.3</v>
      </c>
      <c r="F55" s="4">
        <v>76.7</v>
      </c>
      <c r="G55" s="6">
        <v>87.5</v>
      </c>
      <c r="H55" s="4">
        <v>96.5</v>
      </c>
      <c r="I55" s="6">
        <v>91.1</v>
      </c>
      <c r="J55" s="4">
        <v>92.7</v>
      </c>
      <c r="K55" s="6">
        <v>84.9</v>
      </c>
      <c r="L55" s="4">
        <v>57</v>
      </c>
      <c r="M55" s="6">
        <v>52.9</v>
      </c>
      <c r="N55" s="14">
        <f t="shared" si="0"/>
        <v>73.908333333333331</v>
      </c>
      <c r="O55" s="1"/>
      <c r="P55" s="1"/>
      <c r="Q55" s="1"/>
    </row>
    <row r="56" spans="1:17">
      <c r="A56" s="12">
        <v>2004</v>
      </c>
      <c r="B56" s="4">
        <v>53.4</v>
      </c>
      <c r="C56" s="6">
        <v>57.3</v>
      </c>
      <c r="D56" s="4">
        <v>74.599999999999994</v>
      </c>
      <c r="E56" s="6">
        <v>72.8</v>
      </c>
      <c r="F56" s="4">
        <v>78.5</v>
      </c>
      <c r="G56" s="6">
        <v>86.7</v>
      </c>
      <c r="H56" s="4">
        <v>93.3</v>
      </c>
      <c r="I56" s="6">
        <v>92.4</v>
      </c>
      <c r="J56" s="4">
        <v>91</v>
      </c>
      <c r="K56" s="6">
        <v>75.099999999999994</v>
      </c>
      <c r="L56" s="4">
        <v>60.2</v>
      </c>
      <c r="M56" s="6">
        <v>54</v>
      </c>
      <c r="N56" s="14">
        <f t="shared" si="0"/>
        <v>74.108333333333334</v>
      </c>
      <c r="O56" s="1"/>
      <c r="P56" s="1"/>
      <c r="Q56" s="1"/>
    </row>
    <row r="57" spans="1:17">
      <c r="A57" s="12">
        <v>2005</v>
      </c>
      <c r="B57" s="4">
        <v>53.2</v>
      </c>
      <c r="C57" s="6">
        <v>61.5</v>
      </c>
      <c r="D57" s="4">
        <v>67.099999999999994</v>
      </c>
      <c r="E57" s="6">
        <v>67.3</v>
      </c>
      <c r="F57" s="4">
        <v>74.3</v>
      </c>
      <c r="G57" s="6">
        <v>78.3</v>
      </c>
      <c r="H57" s="4">
        <v>97</v>
      </c>
      <c r="I57" s="6">
        <v>95.1</v>
      </c>
      <c r="J57" s="4">
        <v>86.7</v>
      </c>
      <c r="K57" s="6">
        <v>77.7</v>
      </c>
      <c r="L57" s="4">
        <v>62.5</v>
      </c>
      <c r="M57" s="6">
        <v>53.7</v>
      </c>
      <c r="N57" s="14">
        <f t="shared" si="0"/>
        <v>72.866666666666688</v>
      </c>
      <c r="O57" s="1"/>
      <c r="P57" s="1"/>
      <c r="Q57" s="1"/>
    </row>
    <row r="58" spans="1:17">
      <c r="A58" s="12">
        <v>2006</v>
      </c>
      <c r="B58" s="4">
        <v>54.1</v>
      </c>
      <c r="C58" s="6">
        <v>62.4</v>
      </c>
      <c r="D58" s="4">
        <v>54.5</v>
      </c>
      <c r="E58" s="6">
        <v>63.9</v>
      </c>
      <c r="F58" s="4">
        <v>79.900000000000006</v>
      </c>
      <c r="G58" s="6">
        <v>89.2</v>
      </c>
      <c r="H58" s="4">
        <v>99.1</v>
      </c>
      <c r="I58" s="6">
        <v>92.6</v>
      </c>
      <c r="J58" s="4">
        <v>90.8</v>
      </c>
      <c r="K58" s="6">
        <v>78.099999999999994</v>
      </c>
      <c r="L58" s="4">
        <v>60.2</v>
      </c>
      <c r="M58" s="6">
        <v>52.3</v>
      </c>
      <c r="N58" s="14">
        <f t="shared" si="0"/>
        <v>73.091666666666669</v>
      </c>
      <c r="O58" s="1"/>
      <c r="P58" s="1"/>
      <c r="Q58" s="1"/>
    </row>
    <row r="59" spans="1:17">
      <c r="A59" s="12">
        <v>2007</v>
      </c>
      <c r="B59" s="4">
        <v>54.5</v>
      </c>
      <c r="C59" s="6">
        <v>57.1</v>
      </c>
      <c r="D59" s="4">
        <v>71.400000000000006</v>
      </c>
      <c r="E59" s="6">
        <v>71.3</v>
      </c>
      <c r="F59" s="4">
        <v>81.5</v>
      </c>
      <c r="G59" s="6">
        <v>87.1</v>
      </c>
      <c r="H59" s="4">
        <v>92.6</v>
      </c>
      <c r="I59" s="6">
        <v>94</v>
      </c>
      <c r="J59" s="4">
        <v>85.2</v>
      </c>
      <c r="K59" s="6">
        <v>71.8</v>
      </c>
      <c r="L59" s="4">
        <v>65</v>
      </c>
      <c r="M59" s="6">
        <v>51.5</v>
      </c>
      <c r="N59" s="14">
        <f t="shared" si="0"/>
        <v>73.583333333333329</v>
      </c>
      <c r="O59" s="1"/>
      <c r="P59" s="1"/>
      <c r="Q59" s="1"/>
    </row>
    <row r="60" spans="1:17">
      <c r="A60" s="12">
        <v>2008</v>
      </c>
      <c r="B60" s="4">
        <v>50.5</v>
      </c>
      <c r="C60" s="6">
        <v>60</v>
      </c>
      <c r="D60" s="4">
        <v>65.2</v>
      </c>
      <c r="E60" s="6">
        <v>69.900000000000006</v>
      </c>
      <c r="F60" s="4">
        <v>80.7</v>
      </c>
      <c r="G60" s="6">
        <v>88.7</v>
      </c>
      <c r="H60" s="4">
        <v>95.1</v>
      </c>
      <c r="I60" s="6">
        <v>96.3</v>
      </c>
      <c r="J60" s="4">
        <v>91.3</v>
      </c>
      <c r="K60" s="6">
        <v>80</v>
      </c>
      <c r="L60" s="4">
        <v>62.7</v>
      </c>
      <c r="M60" s="6">
        <v>50.7</v>
      </c>
      <c r="N60" s="14">
        <f t="shared" si="0"/>
        <v>74.25833333333334</v>
      </c>
      <c r="O60" s="1"/>
      <c r="P60" s="1"/>
      <c r="Q60" s="1"/>
    </row>
    <row r="61" spans="1:17">
      <c r="A61" s="12">
        <v>2009</v>
      </c>
      <c r="B61" s="5">
        <v>58.32</v>
      </c>
      <c r="C61" s="11">
        <v>57.82</v>
      </c>
      <c r="D61" s="5">
        <v>63.81</v>
      </c>
      <c r="E61" s="11">
        <v>70.7</v>
      </c>
      <c r="F61" s="5">
        <v>80.709999999999994</v>
      </c>
      <c r="G61" s="11">
        <v>85.3</v>
      </c>
      <c r="H61" s="5">
        <v>95.97</v>
      </c>
      <c r="I61" s="11">
        <v>94.23</v>
      </c>
      <c r="J61" s="5">
        <v>94.67</v>
      </c>
      <c r="K61" s="11">
        <v>73.900000000000006</v>
      </c>
      <c r="L61" s="5">
        <v>61.03</v>
      </c>
      <c r="M61" s="11">
        <v>51.42</v>
      </c>
      <c r="N61" s="14">
        <f t="shared" si="0"/>
        <v>73.989999999999995</v>
      </c>
      <c r="O61" s="1"/>
      <c r="P61" s="1"/>
      <c r="Q61" s="1"/>
    </row>
    <row r="62" spans="1:17">
      <c r="A62" s="12">
        <v>2010</v>
      </c>
      <c r="B62" s="5">
        <v>53.81</v>
      </c>
      <c r="C62" s="11">
        <v>59.36</v>
      </c>
      <c r="D62" s="5">
        <v>65</v>
      </c>
      <c r="E62" s="11">
        <v>63.87</v>
      </c>
      <c r="F62" s="5">
        <v>69.84</v>
      </c>
      <c r="G62" s="11">
        <v>83.74</v>
      </c>
      <c r="H62" s="5">
        <v>92.87</v>
      </c>
      <c r="I62" s="11">
        <v>92.42</v>
      </c>
      <c r="J62" s="5">
        <v>90.27</v>
      </c>
      <c r="K62" s="11">
        <v>77.39</v>
      </c>
      <c r="L62" s="5">
        <v>60.17</v>
      </c>
      <c r="M62" s="11">
        <v>53.55</v>
      </c>
      <c r="N62" s="14">
        <f>SUM(B62:M62)/12</f>
        <v>71.857499999999987</v>
      </c>
      <c r="O62" s="1"/>
      <c r="P62" s="1"/>
      <c r="Q62" s="1"/>
    </row>
    <row r="63" spans="1:17">
      <c r="A63" s="12">
        <v>2011</v>
      </c>
      <c r="B63" s="5">
        <v>56.9</v>
      </c>
      <c r="C63" s="11">
        <v>58.68</v>
      </c>
      <c r="D63" s="5">
        <v>58</v>
      </c>
      <c r="E63" s="11">
        <v>67.2</v>
      </c>
      <c r="F63" s="5">
        <v>72.19</v>
      </c>
      <c r="G63" s="11">
        <v>80.069999999999993</v>
      </c>
      <c r="H63" s="5">
        <v>90.33</v>
      </c>
      <c r="I63" s="11"/>
      <c r="J63" s="5"/>
      <c r="K63" s="11"/>
      <c r="L63" s="5"/>
      <c r="M63" s="11"/>
      <c r="N63" s="14">
        <f>SUM(B63:M63)/7</f>
        <v>69.052857142857135</v>
      </c>
      <c r="O63" s="1"/>
      <c r="P63" s="1"/>
      <c r="Q63" s="1"/>
    </row>
    <row r="64" spans="1:17" ht="20.100000000000001" customHeight="1">
      <c r="A64" s="8" t="s">
        <v>14</v>
      </c>
      <c r="B64" s="9">
        <f>SUM(B4:B63)/59</f>
        <v>54.271694915254244</v>
      </c>
      <c r="C64" s="9">
        <f t="shared" ref="C64:G64" si="1">SUM(C4:C63)/59</f>
        <v>59.467966101694934</v>
      </c>
      <c r="D64" s="9">
        <f t="shared" si="1"/>
        <v>63.171355932203383</v>
      </c>
      <c r="E64" s="9">
        <f t="shared" si="1"/>
        <v>68.155423728813545</v>
      </c>
      <c r="F64" s="9">
        <f t="shared" si="1"/>
        <v>75.988813559322026</v>
      </c>
      <c r="G64" s="9">
        <f t="shared" si="1"/>
        <v>84.41542372881355</v>
      </c>
      <c r="H64" s="9">
        <f>SUM(H4:H63)/59</f>
        <v>92.355423728813562</v>
      </c>
      <c r="I64" s="9">
        <f>SUM(I4:I63)/58</f>
        <v>91.728448275862107</v>
      </c>
      <c r="J64" s="9">
        <f t="shared" ref="J64:K64" si="2">SUM(J4:J63)/58</f>
        <v>87.864482758620682</v>
      </c>
      <c r="K64" s="9">
        <f t="shared" si="2"/>
        <v>77.639482758620687</v>
      </c>
      <c r="L64" s="9">
        <f t="shared" ref="L64:N64" si="3">SUM(L4:L63)/59</f>
        <v>61.789830508474573</v>
      </c>
      <c r="M64" s="9">
        <f t="shared" ref="M64" si="4">SUM(M4:M63)/59</f>
        <v>53.596101694915248</v>
      </c>
      <c r="N64" s="14">
        <f>SUM(N4:N63)/60</f>
        <v>72.259380952380937</v>
      </c>
      <c r="O64" s="1"/>
      <c r="P64" s="1"/>
      <c r="Q64" s="1"/>
    </row>
    <row r="65" spans="1:14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2"/>
    </row>
    <row r="66" spans="1:14">
      <c r="B66" s="7"/>
      <c r="I66" s="5"/>
      <c r="J66" s="5"/>
      <c r="K66" s="5"/>
      <c r="L66" s="5"/>
      <c r="M66" s="5"/>
    </row>
    <row r="67" spans="1:14">
      <c r="I67" s="5"/>
      <c r="J67" s="5"/>
      <c r="K67" s="5"/>
      <c r="L67" s="5"/>
      <c r="M67" s="5"/>
    </row>
  </sheetData>
  <mergeCells count="2">
    <mergeCell ref="A1:N1"/>
    <mergeCell ref="A2:N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M. Timm</dc:creator>
  <cp:lastModifiedBy>Robert M. Timm</cp:lastModifiedBy>
  <dcterms:created xsi:type="dcterms:W3CDTF">2014-06-06T18:47:34Z</dcterms:created>
  <dcterms:modified xsi:type="dcterms:W3CDTF">2014-06-06T19:11:35Z</dcterms:modified>
</cp:coreProperties>
</file>