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4"/>
  <workbookPr defaultThemeVersion="166925"/>
  <mc:AlternateContent xmlns:mc="http://schemas.openxmlformats.org/markup-compatibility/2006">
    <mc:Choice Requires="x15">
      <x15ac:absPath xmlns:x15ac="http://schemas.microsoft.com/office/spreadsheetml/2010/11/ac" url="/Users/janice/Desktop/"/>
    </mc:Choice>
  </mc:AlternateContent>
  <xr:revisionPtr revIDLastSave="0" documentId="8_{88CA65AB-5422-034C-B736-07E3478DD254}" xr6:coauthVersionLast="47" xr6:coauthVersionMax="47" xr10:uidLastSave="{00000000-0000-0000-0000-000000000000}"/>
  <bookViews>
    <workbookView xWindow="0" yWindow="500" windowWidth="30960" windowHeight="16800" xr2:uid="{0FF82E67-3ED4-4992-BFD6-1862936B3926}"/>
  </bookViews>
  <sheets>
    <sheet name="Instructions" sheetId="1" r:id="rId1"/>
    <sheet name="Common Terms" sheetId="2" r:id="rId2"/>
    <sheet name="Data Entry" sheetId="3" r:id="rId3"/>
    <sheet name="list" sheetId="9" state="hidden" r:id="rId4"/>
    <sheet name="Results - Tables" sheetId="4" r:id="rId5"/>
    <sheet name="Results - Charts" sheetId="5" r:id="rId6"/>
    <sheet name="Calculations" sheetId="7" state="hidden" r:id="rId7"/>
    <sheet name="Sheet1" sheetId="8" state="hidden" r:id="rId8"/>
  </sheets>
  <definedNames>
    <definedName name="_xlnm.Print_Area" localSheetId="1">'Common Terms'!$A$1:$B$7</definedName>
    <definedName name="_xlnm.Print_Area" localSheetId="2">'Data Entry'!$A$2:$C$3,'Data Entry'!$A$5:$C$9,'Data Entry'!$A$11:$E$21,'Data Entry'!$A$23:$A$30</definedName>
    <definedName name="_xlnm.Print_Area" localSheetId="0">Instructions!$A$1:$A$23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1" i="4" l="1"/>
  <c r="C37" i="5"/>
  <c r="T9" i="5"/>
  <c r="C9" i="5"/>
  <c r="B2" i="4"/>
  <c r="B59" i="5"/>
  <c r="B34" i="5"/>
  <c r="C5" i="4"/>
  <c r="A4" i="7" l="1"/>
  <c r="B4" i="7"/>
  <c r="C4" i="7"/>
  <c r="A5" i="7"/>
  <c r="B5" i="7"/>
  <c r="C13" i="4" s="1"/>
  <c r="C5" i="7"/>
  <c r="A6" i="7"/>
  <c r="B6" i="7"/>
  <c r="C6" i="7"/>
  <c r="A7" i="7"/>
  <c r="B7" i="7"/>
  <c r="C7" i="7"/>
  <c r="A8" i="7"/>
  <c r="B8" i="7"/>
  <c r="C16" i="4" s="1"/>
  <c r="C8" i="7"/>
  <c r="A9" i="7"/>
  <c r="B9" i="7"/>
  <c r="C9" i="7"/>
  <c r="A10" i="7"/>
  <c r="B10" i="7"/>
  <c r="C18" i="4" s="1"/>
  <c r="C10" i="7"/>
  <c r="A11" i="7"/>
  <c r="B11" i="7"/>
  <c r="C19" i="4" s="1"/>
  <c r="C11" i="7"/>
  <c r="F7" i="5"/>
  <c r="F6" i="5"/>
  <c r="C7" i="4"/>
  <c r="C6" i="4"/>
  <c r="S34" i="5"/>
  <c r="F8" i="7" l="1"/>
  <c r="F16" i="4" s="1"/>
  <c r="D15" i="4"/>
  <c r="F7" i="7"/>
  <c r="F15" i="4" s="1"/>
  <c r="D17" i="4"/>
  <c r="F9" i="7"/>
  <c r="F17" i="4" s="1"/>
  <c r="D13" i="4"/>
  <c r="F5" i="7"/>
  <c r="F13" i="4" s="1"/>
  <c r="D19" i="4"/>
  <c r="F11" i="7"/>
  <c r="F19" i="4" s="1"/>
  <c r="D18" i="4"/>
  <c r="F10" i="7"/>
  <c r="F18" i="4" s="1"/>
  <c r="C14" i="4"/>
  <c r="F6" i="7"/>
  <c r="F14" i="4" s="1"/>
  <c r="C12" i="4"/>
  <c r="F4" i="7"/>
  <c r="F12" i="4" s="1"/>
  <c r="E4" i="7"/>
  <c r="E12" i="4" s="1"/>
  <c r="E6" i="7"/>
  <c r="G6" i="7" s="1"/>
  <c r="D11" i="7"/>
  <c r="D8" i="7"/>
  <c r="D5" i="7"/>
  <c r="D7" i="7"/>
  <c r="D10" i="7"/>
  <c r="D16" i="4"/>
  <c r="D14" i="4"/>
  <c r="D6" i="7"/>
  <c r="D12" i="4"/>
  <c r="C17" i="4"/>
  <c r="C15" i="4"/>
  <c r="E10" i="7"/>
  <c r="G10" i="7" s="1"/>
  <c r="E7" i="7"/>
  <c r="D4" i="7"/>
  <c r="E11" i="7"/>
  <c r="E19" i="4" s="1"/>
  <c r="E8" i="7"/>
  <c r="H8" i="7" s="1"/>
  <c r="E5" i="7"/>
  <c r="E9" i="7"/>
  <c r="E17" i="4" s="1"/>
  <c r="D9" i="7"/>
  <c r="F5" i="5"/>
  <c r="F4" i="5"/>
  <c r="B2" i="5"/>
  <c r="C4" i="4"/>
  <c r="H4" i="7" l="1"/>
  <c r="G4" i="7"/>
  <c r="H6" i="7"/>
  <c r="E14" i="4"/>
  <c r="G11" i="7"/>
  <c r="H11" i="7"/>
  <c r="H10" i="7"/>
  <c r="E18" i="4"/>
  <c r="G8" i="7"/>
  <c r="E16" i="4"/>
  <c r="G7" i="7"/>
  <c r="E15" i="4"/>
  <c r="H5" i="7"/>
  <c r="E13" i="4"/>
  <c r="G5" i="7"/>
  <c r="H7" i="7"/>
  <c r="G9" i="7"/>
  <c r="H9" i="7"/>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703EF60D-64FB-4B35-9FDA-D7BC01838147}" keepAlive="1" name="Query - Table5" description="Connection to the 'Table5' query in the workbook." type="5" refreshedVersion="8" background="1" saveData="1">
    <dbPr connection="Provider=Microsoft.Mashup.OleDb.1;Data Source=$Workbook$;Location=Table5;Extended Properties=&quot;&quot;" command="SELECT * FROM [Table5]"/>
  </connection>
</connections>
</file>

<file path=xl/sharedStrings.xml><?xml version="1.0" encoding="utf-8"?>
<sst xmlns="http://schemas.openxmlformats.org/spreadsheetml/2006/main" count="126" uniqueCount="106">
  <si>
    <t>Materials needed to use template</t>
  </si>
  <si>
    <t>Tabs and formatting</t>
  </si>
  <si>
    <t xml:space="preserve">Different colored tabs, formatting and shading help guide your use of this template.  </t>
  </si>
  <si>
    <t xml:space="preserve">Green Tabs </t>
  </si>
  <si>
    <t>Purple Tabs</t>
  </si>
  <si>
    <t xml:space="preserve">Parts of the template which must be changed by the user (you) in order for the template to conduct analyses or to add comments. </t>
  </si>
  <si>
    <t>Definitions of Common Terms</t>
  </si>
  <si>
    <t>Term</t>
  </si>
  <si>
    <t>Definition</t>
  </si>
  <si>
    <t>FFY 20XX</t>
  </si>
  <si>
    <t>FFY 20YY</t>
  </si>
  <si>
    <t>siteID</t>
  </si>
  <si>
    <t>Time 1</t>
  </si>
  <si>
    <t>Time 2</t>
  </si>
  <si>
    <t>How to interpret these results:</t>
  </si>
  <si>
    <t>Notes section (optional):</t>
  </si>
  <si>
    <t xml:space="preserve"> For example: Covid impact, staffing shortages, funding changes, etc</t>
  </si>
  <si>
    <t xml:space="preserve"> </t>
  </si>
  <si>
    <t>Sections</t>
  </si>
  <si>
    <t>TIME 1</t>
  </si>
  <si>
    <t>Change Time 2- Time 1</t>
  </si>
  <si>
    <t>change in percent score from year one to year 2</t>
  </si>
  <si>
    <t>Positive value</t>
  </si>
  <si>
    <t>Negative value</t>
  </si>
  <si>
    <t>Core Sections:</t>
  </si>
  <si>
    <t>Percent Difference from year 1 to year 2</t>
  </si>
  <si>
    <t>Blue shading</t>
  </si>
  <si>
    <r>
      <rPr>
        <b/>
        <sz val="16"/>
        <color rgb="FF000000"/>
        <rFont val="Calibri"/>
        <family val="2"/>
      </rPr>
      <t>Data Entry:</t>
    </r>
    <r>
      <rPr>
        <sz val="16"/>
        <color rgb="FF000000"/>
        <rFont val="Calibri"/>
        <family val="2"/>
      </rPr>
      <t xml:space="preserve"> Where you input data to be analyzed by the template.</t>
    </r>
  </si>
  <si>
    <t>Steps for using template</t>
  </si>
  <si>
    <t>Created By: Nutrition Policy Institute - University of California Agriculture and Natural Resources</t>
  </si>
  <si>
    <t>The "Difference in Percent" column represents the difference in values between the two years (e.g. 78.21 - 65.32 = 12.89)
The "Percent Change from FFY XX to FFY YY" represents the difference as a percentage of the value in FFY XX {e.g. (78.21 - 65.32) / 65.32 = 19.73%}
These are two different ways of looking at how much change occurred over time.</t>
  </si>
  <si>
    <t>Section ID</t>
  </si>
  <si>
    <t>What this template does NOT do</t>
  </si>
  <si>
    <t>Add notes for trends observed between years.</t>
  </si>
  <si>
    <t>Yellow shading with italics</t>
  </si>
  <si>
    <t>Site ID</t>
  </si>
  <si>
    <t>Corresponding feature report labels and export variable names</t>
  </si>
  <si>
    <r>
      <t xml:space="preserve">Results-Charts: </t>
    </r>
    <r>
      <rPr>
        <sz val="16"/>
        <color theme="1"/>
        <rFont val="Calibri"/>
        <family val="2"/>
        <scheme val="minor"/>
      </rPr>
      <t>This tab shows bar charts and change-over-time graphs. These charts visually compare your two timepoints of data.</t>
    </r>
  </si>
  <si>
    <r>
      <t xml:space="preserve">Provides instructions for the use of this template.  Look for these boxes in the </t>
    </r>
    <r>
      <rPr>
        <b/>
        <sz val="16"/>
        <rFont val="Calibri"/>
        <family val="2"/>
      </rPr>
      <t>"Data Entry"</t>
    </r>
    <r>
      <rPr>
        <sz val="16"/>
        <rFont val="Calibri"/>
        <family val="2"/>
      </rPr>
      <t xml:space="preserve"> and </t>
    </r>
    <r>
      <rPr>
        <b/>
        <sz val="16"/>
        <rFont val="Calibri"/>
        <family val="2"/>
      </rPr>
      <t>"Results-Tables"</t>
    </r>
    <r>
      <rPr>
        <sz val="16"/>
        <rFont val="Calibri"/>
        <family val="2"/>
      </rPr>
      <t xml:space="preserve"> tabs.</t>
    </r>
  </si>
  <si>
    <t xml:space="preserve">Chart 1. </t>
  </si>
  <si>
    <t>Chart 2.</t>
  </si>
  <si>
    <t>Difference in Percent From Time 1 to Time 2</t>
  </si>
  <si>
    <t>Percent Difference From Time 1 to Time 2</t>
  </si>
  <si>
    <t>covid impact response categories</t>
  </si>
  <si>
    <t>yes</t>
  </si>
  <si>
    <t>no</t>
  </si>
  <si>
    <t>missing</t>
  </si>
  <si>
    <r>
      <t xml:space="preserve">Common Terms: </t>
    </r>
    <r>
      <rPr>
        <sz val="16"/>
        <rFont val="Calibri"/>
        <family val="2"/>
        <scheme val="minor"/>
      </rPr>
      <t>Gives definitions for common terms used in this template.</t>
    </r>
  </si>
  <si>
    <t xml:space="preserve">Chart 3. </t>
  </si>
  <si>
    <r>
      <rPr>
        <b/>
        <sz val="16"/>
        <color theme="1"/>
        <rFont val="Calibri"/>
        <family val="2"/>
        <scheme val="minor"/>
      </rPr>
      <t xml:space="preserve">Feature Report: </t>
    </r>
    <r>
      <rPr>
        <sz val="16"/>
        <color theme="1"/>
        <rFont val="Calibri"/>
        <family val="2"/>
        <scheme val="minor"/>
      </rPr>
      <t xml:space="preserve">See summary table: "Total:
Percent of Points Possible"
</t>
    </r>
    <r>
      <rPr>
        <b/>
        <sz val="16"/>
        <color theme="1"/>
        <rFont val="Calibri"/>
        <family val="2"/>
        <scheme val="minor"/>
      </rPr>
      <t xml:space="preserve">Export Data: </t>
    </r>
    <r>
      <rPr>
        <sz val="16"/>
        <color theme="1"/>
        <rFont val="Calibri"/>
        <family val="2"/>
        <scheme val="minor"/>
      </rPr>
      <t>variable "TotalPercent"</t>
    </r>
  </si>
  <si>
    <t>Name of School District:</t>
  </si>
  <si>
    <t>Comprehensiveness</t>
  </si>
  <si>
    <t>Strength</t>
  </si>
  <si>
    <t>Total School District Assessment Score</t>
  </si>
  <si>
    <r>
      <rPr>
        <b/>
        <sz val="16"/>
        <color theme="1"/>
        <rFont val="Calibri"/>
        <family val="2"/>
        <scheme val="minor"/>
      </rPr>
      <t xml:space="preserve">Feature Report: </t>
    </r>
    <r>
      <rPr>
        <sz val="16"/>
        <color theme="1"/>
        <rFont val="Calibri"/>
        <family val="2"/>
        <scheme val="minor"/>
      </rPr>
      <t xml:space="preserve">See summary table: "Nutrition and Physical Activity Education &amp; Training:
Percent of Points Possible"
</t>
    </r>
    <r>
      <rPr>
        <b/>
        <sz val="16"/>
        <color theme="1"/>
        <rFont val="Calibri"/>
        <family val="2"/>
        <scheme val="minor"/>
      </rPr>
      <t xml:space="preserve">Export Data: </t>
    </r>
    <r>
      <rPr>
        <sz val="16"/>
        <color theme="1"/>
        <rFont val="Calibri"/>
        <family val="2"/>
        <scheme val="minor"/>
      </rPr>
      <t>variable "Nut_PA_EdSection2Percent"</t>
    </r>
  </si>
  <si>
    <r>
      <rPr>
        <b/>
        <sz val="16"/>
        <color theme="1"/>
        <rFont val="Calibri"/>
        <family val="2"/>
        <scheme val="minor"/>
      </rPr>
      <t xml:space="preserve">Feature Report: </t>
    </r>
    <r>
      <rPr>
        <sz val="16"/>
        <color theme="1"/>
        <rFont val="Calibri"/>
        <family val="2"/>
        <scheme val="minor"/>
      </rPr>
      <t xml:space="preserve">See summary table: "School Meals:
Percent of Points Possible"
</t>
    </r>
    <r>
      <rPr>
        <b/>
        <sz val="16"/>
        <color theme="1"/>
        <rFont val="Calibri"/>
        <family val="2"/>
        <scheme val="minor"/>
      </rPr>
      <t xml:space="preserve">Export Data: </t>
    </r>
    <r>
      <rPr>
        <sz val="16"/>
        <color theme="1"/>
        <rFont val="Calibri"/>
        <family val="2"/>
        <scheme val="minor"/>
      </rPr>
      <t>variable "Schl_Meals_Section3Percent"</t>
    </r>
  </si>
  <si>
    <r>
      <rPr>
        <b/>
        <sz val="16"/>
        <color theme="1"/>
        <rFont val="Calibri"/>
        <family val="2"/>
        <scheme val="minor"/>
      </rPr>
      <t xml:space="preserve">Feature Report: </t>
    </r>
    <r>
      <rPr>
        <sz val="16"/>
        <color theme="1"/>
        <rFont val="Calibri"/>
        <family val="2"/>
        <scheme val="minor"/>
      </rPr>
      <t xml:space="preserve">See summary table: "Food &amp; Beverage Purchasing:
Percent of Points Possible"
</t>
    </r>
    <r>
      <rPr>
        <b/>
        <sz val="16"/>
        <color theme="1"/>
        <rFont val="Calibri"/>
        <family val="2"/>
        <scheme val="minor"/>
      </rPr>
      <t xml:space="preserve">Export Data: </t>
    </r>
    <r>
      <rPr>
        <sz val="16"/>
        <color theme="1"/>
        <rFont val="Calibri"/>
        <family val="2"/>
        <scheme val="minor"/>
      </rPr>
      <t>variable "Fd_Bev_Purchasing_Section4Percent"</t>
    </r>
  </si>
  <si>
    <r>
      <rPr>
        <b/>
        <sz val="16"/>
        <color theme="1"/>
        <rFont val="Calibri"/>
        <family val="2"/>
        <scheme val="minor"/>
      </rPr>
      <t xml:space="preserve">Feature Report: </t>
    </r>
    <r>
      <rPr>
        <sz val="16"/>
        <color theme="1"/>
        <rFont val="Calibri"/>
        <family val="2"/>
        <scheme val="minor"/>
      </rPr>
      <t xml:space="preserve">See summary table: "Community &amp; Government Partnerships:
Percent of Points Possible"
</t>
    </r>
    <r>
      <rPr>
        <b/>
        <sz val="16"/>
        <color theme="1"/>
        <rFont val="Calibri"/>
        <family val="2"/>
        <scheme val="minor"/>
      </rPr>
      <t xml:space="preserve">Export Data: </t>
    </r>
    <r>
      <rPr>
        <sz val="16"/>
        <color theme="1"/>
        <rFont val="Calibri"/>
        <family val="2"/>
        <scheme val="minor"/>
      </rPr>
      <t>variable "Com_Gov_Section5Percent"</t>
    </r>
  </si>
  <si>
    <r>
      <rPr>
        <b/>
        <sz val="16"/>
        <color theme="1"/>
        <rFont val="Calibri"/>
        <family val="2"/>
        <scheme val="minor"/>
      </rPr>
      <t xml:space="preserve">Feature Report: </t>
    </r>
    <r>
      <rPr>
        <sz val="16"/>
        <color theme="1"/>
        <rFont val="Calibri"/>
        <family val="2"/>
        <scheme val="minor"/>
      </rPr>
      <t xml:space="preserve">See summary table: "Comprehensiveness:
Percent of Points Possible"
</t>
    </r>
    <r>
      <rPr>
        <b/>
        <sz val="16"/>
        <color theme="1"/>
        <rFont val="Calibri"/>
        <family val="2"/>
        <scheme val="minor"/>
      </rPr>
      <t xml:space="preserve">Export Data: </t>
    </r>
    <r>
      <rPr>
        <sz val="16"/>
        <color theme="1"/>
        <rFont val="Calibri"/>
        <family val="2"/>
        <scheme val="minor"/>
      </rPr>
      <t>variable "WellSATCompScore"</t>
    </r>
  </si>
  <si>
    <r>
      <rPr>
        <b/>
        <sz val="16"/>
        <color theme="1"/>
        <rFont val="Calibri"/>
        <family val="2"/>
        <scheme val="minor"/>
      </rPr>
      <t xml:space="preserve">Feature Report: </t>
    </r>
    <r>
      <rPr>
        <sz val="16"/>
        <color theme="1"/>
        <rFont val="Calibri"/>
        <family val="2"/>
        <scheme val="minor"/>
      </rPr>
      <t xml:space="preserve">See summary table: "Strength:
Percent of Points Possible"
</t>
    </r>
    <r>
      <rPr>
        <b/>
        <sz val="16"/>
        <color theme="1"/>
        <rFont val="Calibri"/>
        <family val="2"/>
        <scheme val="minor"/>
      </rPr>
      <t xml:space="preserve">Export Data: </t>
    </r>
    <r>
      <rPr>
        <sz val="16"/>
        <color theme="1"/>
        <rFont val="Calibri"/>
        <family val="2"/>
        <scheme val="minor"/>
      </rPr>
      <t>variable "WellSATStrengthScore"</t>
    </r>
  </si>
  <si>
    <r>
      <rPr>
        <b/>
        <sz val="16"/>
        <color theme="1"/>
        <rFont val="Calibri"/>
        <family val="2"/>
        <scheme val="minor"/>
      </rPr>
      <t xml:space="preserve">Feature Report: </t>
    </r>
    <r>
      <rPr>
        <sz val="16"/>
        <color theme="1"/>
        <rFont val="Calibri"/>
        <family val="2"/>
        <scheme val="minor"/>
      </rPr>
      <t xml:space="preserve">See summary table: "School District Wellness Policy &amp; Wellness Committee:
Percent of Points Possible"
</t>
    </r>
    <r>
      <rPr>
        <b/>
        <sz val="16"/>
        <color theme="1"/>
        <rFont val="Calibri"/>
        <family val="2"/>
        <scheme val="minor"/>
      </rPr>
      <t xml:space="preserve">Export Data: </t>
    </r>
    <r>
      <rPr>
        <sz val="16"/>
        <color theme="1"/>
        <rFont val="Calibri"/>
        <family val="2"/>
        <scheme val="minor"/>
      </rPr>
      <t>variable "WellnessPolicySection1Percent"</t>
    </r>
  </si>
  <si>
    <t>Section 1: School District Wellness Policy &amp; Wellness Committee</t>
  </si>
  <si>
    <t>Section 2: Nutrition and Physical Activity Education &amp; Training</t>
  </si>
  <si>
    <t>Section 3: School Meals</t>
  </si>
  <si>
    <t>Section 4: Food &amp; Beverage Purchasing</t>
  </si>
  <si>
    <t>Section 5: Community &amp; Government Partnerships</t>
  </si>
  <si>
    <t>WellSAT: Comprehensiveness</t>
  </si>
  <si>
    <t>WellSAT: Strength</t>
  </si>
  <si>
    <t>Assessment Component</t>
  </si>
  <si>
    <t>Points Possible</t>
  </si>
  <si>
    <t>Points Received</t>
  </si>
  <si>
    <t>Percent of Points Possible</t>
  </si>
  <si>
    <r>
      <t>D</t>
    </r>
    <r>
      <rPr>
        <sz val="11"/>
        <color rgb="FF000000"/>
        <rFont val="Calibri"/>
        <family val="2"/>
        <scheme val="minor"/>
      </rPr>
      <t>ate: April 3, 2024 </t>
    </r>
  </si>
  <si>
    <t>50% of total score</t>
  </si>
  <si>
    <t>School Meals </t>
  </si>
  <si>
    <t>Food &amp; Beverage Purchasing  </t>
  </si>
  <si>
    <t>Total School District Assessment Score</t>
  </si>
  <si>
    <t>Organizational Assessment 
Questionnaire (OAQ)</t>
  </si>
  <si>
    <r>
      <t>D</t>
    </r>
    <r>
      <rPr>
        <sz val="11"/>
        <color rgb="FF000000"/>
        <rFont val="Calibri"/>
        <family val="2"/>
        <scheme val="minor"/>
      </rPr>
      <t>ate: May 5, 2024 </t>
    </r>
  </si>
  <si>
    <t>School District Wellness 
Policy &amp; Wellness 
Committee </t>
  </si>
  <si>
    <t>Nutrition and Physical 
Activity Education &amp; Training</t>
  </si>
  <si>
    <t>Community &amp; Government 
Partnerships </t>
  </si>
  <si>
    <r>
      <t>Wellness School Assessment 
Tool (WellSAT)</t>
    </r>
    <r>
      <rPr>
        <sz val="12"/>
        <color rgb="FF000000"/>
        <rFont val="Calibri"/>
        <family val="2"/>
        <scheme val="minor"/>
      </rPr>
      <t xml:space="preserve"> </t>
    </r>
  </si>
  <si>
    <r>
      <rPr>
        <sz val="16"/>
        <rFont val="Calibri"/>
        <family val="2"/>
        <scheme val="minor"/>
      </rPr>
      <t>Revised</t>
    </r>
    <r>
      <rPr>
        <sz val="16"/>
        <color theme="1"/>
        <rFont val="Calibri"/>
        <family val="2"/>
        <scheme val="minor"/>
      </rPr>
      <t xml:space="preserve"> Date: 8/13/2024</t>
    </r>
  </si>
  <si>
    <t xml:space="preserve">This report template is intended to help LHDs compare OAQ data from one school district across two time points, allowing them to track the impact of PSE change interventions. After entering two years of OAQ data for the same school district, this template will automatically create tables and charts showing changes between two points in time. You can compare consecutive or non-consecutive years of data. For example, you can see changes from 2024 to 2025 or from 2024 to 2026. Tables and charts from this template can be copied and pasted into reports and other communication materials, or printed directly from this Excel file. 
NOTE: The earliest year of data that can be used with this template is FFY 2024. </t>
  </si>
  <si>
    <t>Results-Tables: Tables produced by this template to describe your OAQ data.</t>
  </si>
  <si>
    <t>OAQ Data</t>
  </si>
  <si>
    <t>This refers to OAQ data provided to LHDs. OAQ data can be accessed through:
(1) the OAQ export dataset (Excel files) that is provided periodically by the Nutrition Policy Institute via each LHD's OneDrive folder or
(2) The OAQ feature reports (Word files) that are sent via email after a OAQ is entered into Survey123. If you are unsure how to access your OAQ export data in the OneDrive folder or feature reports, contact evaluatesnaped@ucanr.edu</t>
  </si>
  <si>
    <t xml:space="preserve">This refers to the Federal Fiscal Year (FFY) for the first timepoint of OAQ Export Data. Replace the XX with the last two digits of the year the data are for on the Data Entry Sheet. The federal fiscal year runs from October 1 - September 30. 
For example: If your first timepoint of OAQ data is FFY 2023, you replace the 20XX with 2023 where indicated on the Data Entry sheet. </t>
  </si>
  <si>
    <t xml:space="preserve">This refers to the Federal Fiscal Year (FFY) for the second timepoint of OAQ Export Data. Replace the YY with the last two digits of the year the data are for. 
For example: If your second timepoint of OAQ data is FFY 2024, you replace the 20YY with 2024 where indicated on the Data Entry sheet. </t>
  </si>
  <si>
    <t xml:space="preserve">Additional instructions for using the OAQ feature reports
Using the Results summary table in the OAQ feature reports, copy over data from the column titled "Percent of Points Possible" into the corresponding cells. DO NOT include the % symbol when entering the numbers into this template. 
Note: Starting in FFY 25, this table is found on the first page of the feature report; in prior years, this table is found on the last page of the report.
Example of summary table from feature report:
</t>
  </si>
  <si>
    <t>Use your School District OAQ Export data or School District OAQ Feature Reports to fill out the Time 1 and Time 2 columns</t>
  </si>
  <si>
    <t>Replace "20XX" with the year for the OAQ output data</t>
  </si>
  <si>
    <t>Replace "20YY" with the year for the OAQ output data</t>
  </si>
  <si>
    <t>Table 1. School District OAQ Sections: Percent Scores and Change in Scores Between Years</t>
  </si>
  <si>
    <t>OAQ Section</t>
  </si>
  <si>
    <t xml:space="preserve">1. Review the "Common Terms" tab to ensure you understand the terms used in the template.
2. Using the "Data Entry" tab, enter two years of OAQ data for the same district into the template.
    NOTE: The yellow colored boxes provide guidelines on how/where to enter data.
3. The template will automatically generate results once you have entered your data. 
4. Review findings in the "Results-Tables" and "Results-Charts" tabs. 
5. Copy and paste tables and charts into your reports or other communication materials or print directly from the template. </t>
  </si>
  <si>
    <t xml:space="preserve">This template does not aggregate data across multiple districts. 
Please do not share this template with others outside your organization, as it is not a public-facing document. Please copy and paste or print the tables and charts you would like to share publicly.  </t>
  </si>
  <si>
    <t xml:space="preserve">You will need two years of OAQ data from the same district to use this template. You can use the data from the feature reports you receive after the OAQ is submitted in Survey123, or from the raw data exports that NPI shares with you in your LHD OneDrive folder each year. </t>
  </si>
  <si>
    <t>Instructions
1. Download two years of exported OAQ datasets (i.e., Excel data files) from your LHD OneDrive folder or use two OAQ feature reports for the school district for which you will be analyzing OAQ data. 
2. Enter the district name and "siteID" into the blue shaded areas in rows 8 and 9
3. Update the Fiscal Years in cells D13 and E13 based on the two years of data you want to compare:
   ▸TIME 1/FFY 20XX (FIRST YEAR/PRE Data) - this should be first year of data you want to compare against. 
   ▸TIME 2/FFY 20YY (SECOND YEAR/POST Data) this should be the second year of data you want to compare with your first year of data.
4. Using EITHER the Export dataset or the OAQ feature report, copy and paste data for the SAME district into the blue shaded areas in columns D and E of this template. 
DO NOT include the % symbol when entering the numbers into this template. 
NOTE: Variable names listed here MATCH variable names in the School District OAQ Export datasets or OAQ feature reports. (See Example Image Below)</t>
  </si>
  <si>
    <t>School District OAQ Summary Report Template</t>
  </si>
  <si>
    <t>Purpose of the School District OAQ Summary Report Template</t>
  </si>
  <si>
    <t>Positive numbers in the two "difference columns"  indicate that the score went up with time (i.e., the healthfulness in this aspect of the school district has improved), negative numbers indicate that the score went down with time (i.e., this aspect of the district's nutrition and/or physical activity programming or environment has potential for improvement or strengthening).</t>
  </si>
  <si>
    <t>School District Name</t>
  </si>
  <si>
    <t>This refers to the "site ID" assigned by PEARS and is entered on the OAQ. It can be found on the feature report and data export.</t>
  </si>
  <si>
    <t>Data Entry Instructions for the School District OAQ Summary Report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</si>
</sst>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numFmts>
  <fonts count="52" x14ac:knownFonts="1">
    <font>
      <sz val="11"/>
      <color theme="1"/>
      <name val="Calibri"/>
      <family val="2"/>
      <scheme val="minor"/>
    </font>
    <font>
      <sz val="11"/>
      <color theme="1"/>
      <name val="Calibri"/>
      <family val="2"/>
      <scheme val="minor"/>
    </font>
    <font>
      <sz val="11"/>
      <color theme="0"/>
      <name val="Calibri"/>
      <family val="2"/>
      <scheme val="minor"/>
    </font>
    <font>
      <b/>
      <sz val="22"/>
      <color theme="0"/>
      <name val="Calibri"/>
      <family val="2"/>
      <scheme val="minor"/>
    </font>
    <font>
      <b/>
      <sz val="16"/>
      <color theme="1"/>
      <name val="Calibri"/>
      <family val="2"/>
      <scheme val="minor"/>
    </font>
    <font>
      <sz val="16"/>
      <color theme="1"/>
      <name val="Calibri"/>
      <family val="2"/>
      <scheme val="minor"/>
    </font>
    <font>
      <sz val="12"/>
      <color theme="1"/>
      <name val="Calibri"/>
      <family val="2"/>
      <scheme val="minor"/>
    </font>
    <font>
      <sz val="16"/>
      <color rgb="FF000000"/>
      <name val="Calibri"/>
      <family val="2"/>
    </font>
    <font>
      <b/>
      <sz val="16"/>
      <color rgb="FF000000"/>
      <name val="Calibri"/>
      <family val="2"/>
    </font>
    <font>
      <u/>
      <sz val="16"/>
      <color theme="1"/>
      <name val="Calibri"/>
      <family val="2"/>
      <scheme val="minor"/>
    </font>
    <font>
      <u/>
      <sz val="16"/>
      <color theme="0"/>
      <name val="Calibri"/>
      <family val="2"/>
      <scheme val="minor"/>
    </font>
    <font>
      <b/>
      <sz val="18"/>
      <color theme="0"/>
      <name val="Calibri"/>
      <family val="2"/>
      <scheme val="minor"/>
    </font>
    <font>
      <b/>
      <sz val="14"/>
      <color theme="1"/>
      <name val="Calibri"/>
      <family val="2"/>
      <scheme val="minor"/>
    </font>
    <font>
      <sz val="18"/>
      <color theme="1"/>
      <name val="Calibri"/>
      <family val="2"/>
      <scheme val="minor"/>
    </font>
    <font>
      <b/>
      <sz val="18"/>
      <color theme="1"/>
      <name val="Calibri"/>
      <family val="2"/>
      <scheme val="minor"/>
    </font>
    <font>
      <sz val="22"/>
      <color theme="1"/>
      <name val="Calibri"/>
      <family val="2"/>
      <scheme val="minor"/>
    </font>
    <font>
      <b/>
      <sz val="26"/>
      <color theme="1"/>
      <name val="Calibri"/>
      <family val="2"/>
      <scheme val="minor"/>
    </font>
    <font>
      <b/>
      <sz val="14"/>
      <color rgb="FFFFFFFF"/>
      <name val="Calibri"/>
      <family val="2"/>
      <scheme val="minor"/>
    </font>
    <font>
      <b/>
      <sz val="16"/>
      <name val="Calibri"/>
      <family val="2"/>
      <scheme val="minor"/>
    </font>
    <font>
      <b/>
      <i/>
      <sz val="16"/>
      <name val="Calibri"/>
      <family val="2"/>
      <scheme val="minor"/>
    </font>
    <font>
      <b/>
      <sz val="26"/>
      <color theme="0"/>
      <name val="Calibri"/>
      <family val="2"/>
      <scheme val="minor"/>
    </font>
    <font>
      <b/>
      <sz val="16"/>
      <color theme="0"/>
      <name val="Calibri"/>
      <family val="2"/>
      <scheme val="minor"/>
    </font>
    <font>
      <sz val="14"/>
      <color theme="1"/>
      <name val="Calibri"/>
      <family val="2"/>
      <scheme val="minor"/>
    </font>
    <font>
      <sz val="14"/>
      <color theme="0"/>
      <name val="Calibri"/>
      <family val="2"/>
      <scheme val="minor"/>
    </font>
    <font>
      <b/>
      <sz val="11"/>
      <color theme="1"/>
      <name val="Calibri"/>
      <family val="2"/>
      <scheme val="minor"/>
    </font>
    <font>
      <b/>
      <sz val="12"/>
      <color rgb="FFFFFFFF"/>
      <name val="Calibri"/>
      <family val="2"/>
      <scheme val="minor"/>
    </font>
    <font>
      <b/>
      <sz val="28"/>
      <color theme="0"/>
      <name val="Calibri"/>
      <family val="2"/>
      <scheme val="minor"/>
    </font>
    <font>
      <b/>
      <sz val="24"/>
      <color theme="1"/>
      <name val="Calibri"/>
      <family val="2"/>
      <scheme val="minor"/>
    </font>
    <font>
      <sz val="16"/>
      <name val="Calibri"/>
      <family val="2"/>
      <scheme val="minor"/>
    </font>
    <font>
      <sz val="16"/>
      <color rgb="FFFF0000"/>
      <name val="Calibri"/>
      <family val="2"/>
      <scheme val="minor"/>
    </font>
    <font>
      <sz val="16"/>
      <name val="Calibri"/>
      <family val="2"/>
    </font>
    <font>
      <b/>
      <sz val="16"/>
      <name val="Calibri"/>
      <family val="2"/>
    </font>
    <font>
      <sz val="14"/>
      <color rgb="FF000000"/>
      <name val="Calibri"/>
      <family val="2"/>
      <scheme val="minor"/>
    </font>
    <font>
      <b/>
      <sz val="15"/>
      <color theme="3"/>
      <name val="Calibri"/>
      <family val="2"/>
      <scheme val="minor"/>
    </font>
    <font>
      <b/>
      <sz val="13"/>
      <color theme="3"/>
      <name val="Calibri"/>
      <family val="2"/>
      <scheme val="minor"/>
    </font>
    <font>
      <b/>
      <sz val="18"/>
      <name val="Calibri"/>
      <family val="2"/>
      <scheme val="minor"/>
    </font>
    <font>
      <u/>
      <sz val="18"/>
      <color theme="0"/>
      <name val="Calibri"/>
      <family val="2"/>
      <scheme val="minor"/>
    </font>
    <font>
      <b/>
      <sz val="18"/>
      <color rgb="FFFFFFFF"/>
      <name val="Calibri"/>
      <family val="2"/>
      <scheme val="minor"/>
    </font>
    <font>
      <i/>
      <u/>
      <sz val="18"/>
      <color theme="1"/>
      <name val="Calibri"/>
      <family val="2"/>
      <scheme val="minor"/>
    </font>
    <font>
      <i/>
      <sz val="18"/>
      <name val="Calibri"/>
      <family val="2"/>
      <scheme val="minor"/>
    </font>
    <font>
      <i/>
      <sz val="16"/>
      <color theme="1"/>
      <name val="Calibri"/>
      <family val="2"/>
      <scheme val="minor"/>
    </font>
    <font>
      <i/>
      <sz val="16"/>
      <name val="Calibri"/>
      <family val="2"/>
      <scheme val="minor"/>
    </font>
    <font>
      <i/>
      <sz val="16"/>
      <name val="Calibri"/>
      <family val="2"/>
    </font>
    <font>
      <sz val="16"/>
      <color theme="0"/>
      <name val="Calibri"/>
      <family val="2"/>
      <scheme val="minor"/>
    </font>
    <font>
      <b/>
      <sz val="20"/>
      <color theme="0"/>
      <name val="Calibri"/>
      <family val="2"/>
      <scheme val="minor"/>
    </font>
    <font>
      <sz val="11"/>
      <color rgb="FF000000"/>
      <name val="Calibri"/>
      <family val="2"/>
      <scheme val="minor"/>
    </font>
    <font>
      <sz val="8"/>
      <name val="Calibri"/>
      <family val="2"/>
      <scheme val="minor"/>
    </font>
    <font>
      <i/>
      <sz val="17"/>
      <name val="Calibri"/>
      <family val="2"/>
      <scheme val="minor"/>
    </font>
    <font>
      <sz val="12"/>
      <color rgb="FFFFFFFF"/>
      <name val="Calibri"/>
      <family val="2"/>
      <scheme val="minor"/>
    </font>
    <font>
      <b/>
      <sz val="12"/>
      <color rgb="FF000000"/>
      <name val="Calibri"/>
      <family val="2"/>
      <scheme val="minor"/>
    </font>
    <font>
      <sz val="12"/>
      <color rgb="FF000000"/>
      <name val="Calibri"/>
      <family val="2"/>
      <scheme val="minor"/>
    </font>
    <font>
      <i/>
      <sz val="12"/>
      <color rgb="FF000000"/>
      <name val="Calibri"/>
      <family val="2"/>
      <scheme val="minor"/>
    </font>
  </fonts>
  <fills count="16">
    <fill>
      <patternFill patternType="none"/>
    </fill>
    <fill>
      <patternFill patternType="gray125"/>
    </fill>
    <fill>
      <patternFill patternType="solid">
        <fgColor rgb="FF00944D"/>
        <bgColor indexed="64"/>
      </patternFill>
    </fill>
    <fill>
      <patternFill patternType="solid">
        <fgColor theme="2"/>
        <bgColor indexed="64"/>
      </patternFill>
    </fill>
    <fill>
      <patternFill patternType="solid">
        <fgColor theme="0" tint="-0.14999847407452621"/>
        <bgColor indexed="64"/>
      </patternFill>
    </fill>
    <fill>
      <patternFill patternType="solid">
        <fgColor rgb="FF702B84"/>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rgb="FFD0CECE"/>
        <bgColor indexed="64"/>
      </patternFill>
    </fill>
    <fill>
      <patternFill patternType="solid">
        <fgColor rgb="FFFFFFCC"/>
      </patternFill>
    </fill>
    <fill>
      <patternFill patternType="solid">
        <fgColor theme="0"/>
        <bgColor indexed="64"/>
      </patternFill>
    </fill>
    <fill>
      <patternFill patternType="solid">
        <fgColor rgb="FFFFEF2C"/>
        <bgColor indexed="64"/>
      </patternFill>
    </fill>
    <fill>
      <patternFill patternType="solid">
        <fgColor rgb="FF2B388F"/>
        <bgColor indexed="64"/>
      </patternFill>
    </fill>
    <fill>
      <patternFill patternType="solid">
        <fgColor rgb="FF538135"/>
        <bgColor indexed="64"/>
      </patternFill>
    </fill>
    <fill>
      <patternFill patternType="solid">
        <fgColor rgb="FFE2EFD9"/>
        <bgColor indexed="64"/>
      </patternFill>
    </fill>
    <fill>
      <patternFill patternType="solid">
        <fgColor rgb="FFE3F0DA"/>
        <bgColor indexed="64"/>
      </patternFill>
    </fill>
  </fills>
  <borders count="43">
    <border>
      <left/>
      <right/>
      <top/>
      <bottom/>
      <diagonal/>
    </border>
    <border>
      <left/>
      <right/>
      <top style="thin">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s>
  <cellStyleXfs count="5">
    <xf numFmtId="0" fontId="0" fillId="0" borderId="0"/>
    <xf numFmtId="9" fontId="1" fillId="0" borderId="0" applyFont="0" applyFill="0" applyBorder="0" applyAlignment="0" applyProtection="0"/>
    <xf numFmtId="0" fontId="33" fillId="0" borderId="36" applyNumberFormat="0" applyFill="0" applyAlignment="0" applyProtection="0"/>
    <xf numFmtId="0" fontId="34" fillId="0" borderId="37" applyNumberFormat="0" applyFill="0" applyAlignment="0" applyProtection="0"/>
    <xf numFmtId="0" fontId="1" fillId="9" borderId="38" applyNumberFormat="0" applyFont="0" applyAlignment="0" applyProtection="0"/>
  </cellStyleXfs>
  <cellXfs count="180">
    <xf numFmtId="0" fontId="0" fillId="0" borderId="0" xfId="0"/>
    <xf numFmtId="0" fontId="4" fillId="0" borderId="0" xfId="0" applyFont="1" applyAlignment="1">
      <alignment vertical="center"/>
    </xf>
    <xf numFmtId="0" fontId="5" fillId="0" borderId="0" xfId="0" applyFont="1" applyAlignment="1">
      <alignment horizontal="left" vertical="center" wrapText="1"/>
    </xf>
    <xf numFmtId="0" fontId="4" fillId="0" borderId="0" xfId="0" applyFont="1"/>
    <xf numFmtId="0" fontId="15" fillId="0" borderId="0" xfId="0" applyFont="1" applyAlignment="1">
      <alignment horizontal="center"/>
    </xf>
    <xf numFmtId="0" fontId="13" fillId="7" borderId="13" xfId="0" applyFont="1" applyFill="1" applyBorder="1" applyAlignment="1">
      <alignment vertical="center" wrapText="1"/>
    </xf>
    <xf numFmtId="0" fontId="13" fillId="7" borderId="14" xfId="0" applyFont="1" applyFill="1" applyBorder="1" applyAlignment="1">
      <alignment vertical="center" wrapText="1"/>
    </xf>
    <xf numFmtId="0" fontId="14" fillId="7" borderId="15" xfId="0" applyFont="1" applyFill="1" applyBorder="1" applyAlignment="1">
      <alignment horizontal="left" vertical="center"/>
    </xf>
    <xf numFmtId="0" fontId="16" fillId="0" borderId="0" xfId="0" applyFont="1" applyAlignment="1">
      <alignment horizontal="center" vertical="center"/>
    </xf>
    <xf numFmtId="0" fontId="16" fillId="0" borderId="0" xfId="0" applyFont="1" applyAlignment="1">
      <alignment vertical="center"/>
    </xf>
    <xf numFmtId="0" fontId="6" fillId="0" borderId="0" xfId="0" applyFont="1" applyAlignment="1">
      <alignment horizontal="center" vertical="center" wrapText="1"/>
    </xf>
    <xf numFmtId="1" fontId="0" fillId="0" borderId="0" xfId="0" applyNumberFormat="1" applyAlignment="1">
      <alignment horizontal="center" vertical="center"/>
    </xf>
    <xf numFmtId="0" fontId="20" fillId="0" borderId="0" xfId="0" applyFont="1"/>
    <xf numFmtId="0" fontId="2" fillId="0" borderId="0" xfId="0" applyFont="1"/>
    <xf numFmtId="0" fontId="21" fillId="0" borderId="0" xfId="0" applyFont="1" applyAlignment="1">
      <alignment horizontal="left" vertical="center"/>
    </xf>
    <xf numFmtId="0" fontId="21" fillId="0" borderId="0" xfId="0" applyFont="1" applyAlignment="1">
      <alignment vertical="center"/>
    </xf>
    <xf numFmtId="0" fontId="22" fillId="0" borderId="0" xfId="0" applyFont="1" applyAlignment="1">
      <alignment vertical="center" wrapText="1"/>
    </xf>
    <xf numFmtId="0" fontId="22" fillId="0" borderId="0" xfId="0" applyFont="1" applyAlignment="1">
      <alignment vertical="center"/>
    </xf>
    <xf numFmtId="0" fontId="23" fillId="0" borderId="0" xfId="0" applyFont="1" applyAlignment="1">
      <alignment vertical="center" wrapText="1"/>
    </xf>
    <xf numFmtId="0" fontId="23" fillId="0" borderId="0" xfId="0" applyFont="1" applyAlignment="1">
      <alignment vertical="center"/>
    </xf>
    <xf numFmtId="0" fontId="6" fillId="0" borderId="9" xfId="0" applyFont="1" applyBorder="1" applyAlignment="1">
      <alignment horizontal="center" vertical="center" wrapText="1"/>
    </xf>
    <xf numFmtId="2" fontId="24" fillId="0" borderId="9" xfId="1" applyNumberFormat="1" applyFont="1" applyBorder="1"/>
    <xf numFmtId="9" fontId="0" fillId="0" borderId="9" xfId="1" applyFont="1" applyBorder="1"/>
    <xf numFmtId="0" fontId="14" fillId="8" borderId="14" xfId="0" applyFont="1" applyFill="1" applyBorder="1" applyAlignment="1">
      <alignment horizontal="left" vertical="center"/>
    </xf>
    <xf numFmtId="0" fontId="12" fillId="0" borderId="0" xfId="0" applyFont="1"/>
    <xf numFmtId="0" fontId="0" fillId="0" borderId="11" xfId="0" applyBorder="1"/>
    <xf numFmtId="0" fontId="0" fillId="0" borderId="0" xfId="0" applyProtection="1">
      <protection locked="0"/>
    </xf>
    <xf numFmtId="0" fontId="17" fillId="0" borderId="0" xfId="0" applyFont="1" applyAlignment="1">
      <alignment horizontal="center" vertical="center" wrapText="1"/>
    </xf>
    <xf numFmtId="0" fontId="20" fillId="0" borderId="0" xfId="0" applyFont="1" applyAlignment="1">
      <alignment horizontal="center" vertical="center"/>
    </xf>
    <xf numFmtId="0" fontId="0" fillId="6" borderId="0" xfId="0" applyFill="1"/>
    <xf numFmtId="0" fontId="29" fillId="0" borderId="0" xfId="0" applyFont="1"/>
    <xf numFmtId="0" fontId="4" fillId="0" borderId="0" xfId="0" applyFont="1" applyAlignment="1">
      <alignment horizontal="left"/>
    </xf>
    <xf numFmtId="0" fontId="5" fillId="0" borderId="2" xfId="0" applyFont="1" applyBorder="1" applyAlignment="1">
      <alignment horizontal="left" vertical="center"/>
    </xf>
    <xf numFmtId="0" fontId="4" fillId="0" borderId="1" xfId="0" applyFont="1" applyBorder="1" applyAlignment="1">
      <alignment horizontal="left" vertical="center"/>
    </xf>
    <xf numFmtId="0" fontId="4" fillId="0" borderId="0" xfId="0" applyFont="1" applyAlignment="1">
      <alignment horizontal="left" vertical="center"/>
    </xf>
    <xf numFmtId="0" fontId="5" fillId="0" borderId="0" xfId="0" applyFont="1" applyAlignment="1">
      <alignment horizontal="left" vertical="center"/>
    </xf>
    <xf numFmtId="15" fontId="5" fillId="0" borderId="0" xfId="0" applyNumberFormat="1" applyFont="1" applyAlignment="1">
      <alignment horizontal="left"/>
    </xf>
    <xf numFmtId="0" fontId="5" fillId="0" borderId="0" xfId="0" applyFont="1" applyAlignment="1">
      <alignment horizontal="left" vertical="top" wrapText="1"/>
    </xf>
    <xf numFmtId="0" fontId="7" fillId="0" borderId="0" xfId="0" applyFont="1" applyAlignment="1">
      <alignment horizontal="left" vertical="top" wrapText="1"/>
    </xf>
    <xf numFmtId="0" fontId="7" fillId="0" borderId="1" xfId="0" applyFont="1" applyBorder="1" applyAlignment="1">
      <alignment vertical="center"/>
    </xf>
    <xf numFmtId="0" fontId="30" fillId="0" borderId="0" xfId="0" applyFont="1" applyAlignment="1">
      <alignment vertical="center"/>
    </xf>
    <xf numFmtId="0" fontId="3" fillId="0" borderId="1" xfId="0" applyFont="1" applyBorder="1" applyAlignment="1">
      <alignment horizontal="center" vertical="center"/>
    </xf>
    <xf numFmtId="0" fontId="7" fillId="0" borderId="0" xfId="0" applyFont="1" applyAlignment="1">
      <alignment vertical="top" wrapText="1"/>
    </xf>
    <xf numFmtId="0" fontId="5" fillId="0" borderId="0" xfId="0" applyFont="1" applyAlignment="1">
      <alignment vertical="top" wrapText="1"/>
    </xf>
    <xf numFmtId="0" fontId="4" fillId="0" borderId="0" xfId="0" applyFont="1" applyAlignment="1">
      <alignment horizontal="left" vertical="top" wrapText="1"/>
    </xf>
    <xf numFmtId="0" fontId="10" fillId="0" borderId="0" xfId="0" applyFont="1" applyAlignment="1">
      <alignment horizontal="left" vertical="center"/>
    </xf>
    <xf numFmtId="0" fontId="7" fillId="0" borderId="0" xfId="0" applyFont="1" applyAlignment="1">
      <alignment vertical="center"/>
    </xf>
    <xf numFmtId="0" fontId="4" fillId="0" borderId="0" xfId="0" applyFont="1" applyAlignment="1">
      <alignment horizontal="left" vertical="center" wrapText="1"/>
    </xf>
    <xf numFmtId="0" fontId="5" fillId="0" borderId="0" xfId="0" applyFont="1" applyAlignment="1">
      <alignment vertical="center"/>
    </xf>
    <xf numFmtId="0" fontId="5" fillId="0" borderId="0" xfId="0" applyFont="1"/>
    <xf numFmtId="0" fontId="9" fillId="0" borderId="0" xfId="0" applyFont="1" applyAlignment="1">
      <alignment horizontal="left" vertical="center" wrapText="1"/>
    </xf>
    <xf numFmtId="0" fontId="5" fillId="0" borderId="27" xfId="0" applyFont="1" applyBorder="1" applyAlignment="1">
      <alignment vertical="center" wrapText="1"/>
    </xf>
    <xf numFmtId="0" fontId="5" fillId="0" borderId="28" xfId="0" applyFont="1" applyBorder="1" applyAlignment="1">
      <alignment vertical="center" wrapText="1"/>
    </xf>
    <xf numFmtId="0" fontId="5" fillId="0" borderId="5" xfId="0" applyFont="1" applyBorder="1" applyAlignment="1">
      <alignment vertical="center" wrapText="1"/>
    </xf>
    <xf numFmtId="0" fontId="5" fillId="0" borderId="26" xfId="0" applyFont="1" applyBorder="1" applyAlignment="1">
      <alignment vertical="center" wrapText="1"/>
    </xf>
    <xf numFmtId="0" fontId="3" fillId="2" borderId="7" xfId="0" applyFont="1" applyFill="1" applyBorder="1" applyAlignment="1">
      <alignment vertical="center"/>
    </xf>
    <xf numFmtId="0" fontId="3" fillId="2" borderId="0" xfId="0" applyFont="1" applyFill="1" applyAlignment="1">
      <alignment vertical="center"/>
    </xf>
    <xf numFmtId="0" fontId="3" fillId="0" borderId="0" xfId="0" applyFont="1" applyAlignment="1">
      <alignment vertical="center"/>
    </xf>
    <xf numFmtId="0" fontId="0" fillId="2" borderId="6" xfId="0" applyFill="1" applyBorder="1"/>
    <xf numFmtId="0" fontId="0" fillId="2" borderId="10" xfId="0" applyFill="1" applyBorder="1"/>
    <xf numFmtId="0" fontId="26" fillId="2" borderId="0" xfId="0" applyFont="1" applyFill="1" applyAlignment="1">
      <alignment vertical="center"/>
    </xf>
    <xf numFmtId="0" fontId="5" fillId="4" borderId="9" xfId="0" applyFont="1" applyFill="1" applyBorder="1" applyAlignment="1">
      <alignment horizontal="left" vertical="center"/>
    </xf>
    <xf numFmtId="0" fontId="0" fillId="0" borderId="0" xfId="0" applyAlignment="1">
      <alignment wrapText="1"/>
    </xf>
    <xf numFmtId="0" fontId="27" fillId="0" borderId="7" xfId="0" applyFont="1" applyBorder="1" applyAlignment="1">
      <alignment horizontal="left" vertical="center" wrapText="1" readingOrder="1"/>
    </xf>
    <xf numFmtId="0" fontId="27" fillId="0" borderId="8" xfId="0" applyFont="1" applyBorder="1" applyAlignment="1">
      <alignment horizontal="left" vertical="center" wrapText="1" readingOrder="1"/>
    </xf>
    <xf numFmtId="0" fontId="26" fillId="0" borderId="0" xfId="0" applyFont="1" applyAlignment="1">
      <alignment vertical="center"/>
    </xf>
    <xf numFmtId="0" fontId="13" fillId="0" borderId="0" xfId="0" applyFont="1" applyAlignment="1">
      <alignment vertical="top" wrapText="1"/>
    </xf>
    <xf numFmtId="0" fontId="16" fillId="0" borderId="0" xfId="0" applyFont="1" applyAlignment="1">
      <alignment vertical="top"/>
    </xf>
    <xf numFmtId="0" fontId="11" fillId="0" borderId="0" xfId="0" applyFont="1" applyAlignment="1">
      <alignment horizontal="center" vertical="center"/>
    </xf>
    <xf numFmtId="0" fontId="15" fillId="0" borderId="0" xfId="0" applyFont="1" applyAlignment="1">
      <alignment vertical="center" wrapText="1"/>
    </xf>
    <xf numFmtId="0" fontId="13" fillId="0" borderId="2" xfId="0" applyFont="1" applyBorder="1" applyAlignment="1">
      <alignment vertical="top" wrapText="1"/>
    </xf>
    <xf numFmtId="0" fontId="15" fillId="0" borderId="0" xfId="0" applyFont="1"/>
    <xf numFmtId="0" fontId="26" fillId="2" borderId="4" xfId="0" applyFont="1" applyFill="1" applyBorder="1" applyAlignment="1">
      <alignment vertical="center"/>
    </xf>
    <xf numFmtId="0" fontId="28" fillId="0" borderId="30" xfId="0" applyFont="1" applyBorder="1" applyAlignment="1">
      <alignment vertical="center"/>
    </xf>
    <xf numFmtId="0" fontId="28" fillId="0" borderId="0" xfId="0" applyFont="1" applyAlignment="1">
      <alignment horizontal="left" vertical="center" wrapText="1"/>
    </xf>
    <xf numFmtId="0" fontId="32" fillId="0" borderId="0" xfId="0" applyFont="1"/>
    <xf numFmtId="0" fontId="22" fillId="0" borderId="0" xfId="0" applyFont="1"/>
    <xf numFmtId="0" fontId="0" fillId="0" borderId="1" xfId="0" applyBorder="1"/>
    <xf numFmtId="0" fontId="28" fillId="8" borderId="29" xfId="0" applyFont="1" applyFill="1" applyBorder="1" applyAlignment="1">
      <alignment horizontal="left" vertical="center"/>
    </xf>
    <xf numFmtId="0" fontId="28" fillId="0" borderId="5" xfId="0" applyFont="1" applyBorder="1" applyAlignment="1">
      <alignment horizontal="left" vertical="center"/>
    </xf>
    <xf numFmtId="0" fontId="28" fillId="8" borderId="35" xfId="0" applyFont="1" applyFill="1" applyBorder="1" applyAlignment="1">
      <alignment vertical="center"/>
    </xf>
    <xf numFmtId="0" fontId="28" fillId="8" borderId="1" xfId="0" applyFont="1" applyFill="1" applyBorder="1" applyAlignment="1">
      <alignment vertical="center"/>
    </xf>
    <xf numFmtId="0" fontId="28" fillId="8" borderId="34" xfId="0" applyFont="1" applyFill="1" applyBorder="1" applyAlignment="1">
      <alignment vertical="center"/>
    </xf>
    <xf numFmtId="1" fontId="28" fillId="0" borderId="5" xfId="0" applyNumberFormat="1" applyFont="1" applyBorder="1" applyAlignment="1">
      <alignment vertical="center"/>
    </xf>
    <xf numFmtId="1" fontId="28" fillId="0" borderId="30" xfId="0" applyNumberFormat="1" applyFont="1" applyBorder="1" applyAlignment="1">
      <alignment vertical="center"/>
    </xf>
    <xf numFmtId="0" fontId="3" fillId="2" borderId="0" xfId="2" applyFont="1" applyFill="1" applyBorder="1" applyAlignment="1">
      <alignment horizontal="center"/>
    </xf>
    <xf numFmtId="0" fontId="26" fillId="2" borderId="0" xfId="2" applyFont="1" applyFill="1" applyBorder="1" applyAlignment="1">
      <alignment vertical="center"/>
    </xf>
    <xf numFmtId="0" fontId="3" fillId="2" borderId="0" xfId="2" applyFont="1" applyFill="1" applyBorder="1" applyAlignment="1">
      <alignment horizontal="center" vertical="center"/>
    </xf>
    <xf numFmtId="0" fontId="0" fillId="0" borderId="39" xfId="0" applyBorder="1"/>
    <xf numFmtId="0" fontId="35" fillId="3" borderId="37" xfId="3" applyFont="1" applyFill="1" applyAlignment="1">
      <alignment horizontal="left" vertical="center"/>
    </xf>
    <xf numFmtId="0" fontId="35" fillId="3" borderId="37" xfId="3" applyFont="1" applyFill="1" applyAlignment="1">
      <alignment vertical="center"/>
    </xf>
    <xf numFmtId="0" fontId="35" fillId="4" borderId="37" xfId="3" applyFont="1" applyFill="1" applyAlignment="1">
      <alignment horizontal="left" vertical="top" wrapText="1"/>
    </xf>
    <xf numFmtId="0" fontId="36" fillId="2" borderId="0" xfId="0" applyFont="1" applyFill="1" applyAlignment="1">
      <alignment horizontal="left" vertical="center"/>
    </xf>
    <xf numFmtId="0" fontId="36" fillId="5" borderId="0" xfId="0" applyFont="1" applyFill="1" applyAlignment="1">
      <alignment horizontal="left" vertical="center"/>
    </xf>
    <xf numFmtId="0" fontId="4" fillId="10" borderId="40" xfId="0" applyFont="1" applyFill="1" applyBorder="1"/>
    <xf numFmtId="0" fontId="4" fillId="10" borderId="41" xfId="0" applyFont="1" applyFill="1" applyBorder="1"/>
    <xf numFmtId="0" fontId="5" fillId="10" borderId="30" xfId="0" applyFont="1" applyFill="1" applyBorder="1" applyAlignment="1">
      <alignment horizontal="left" vertical="center" indent="1"/>
    </xf>
    <xf numFmtId="0" fontId="5" fillId="10" borderId="9" xfId="0" applyFont="1" applyFill="1" applyBorder="1" applyAlignment="1">
      <alignment vertical="center" wrapText="1"/>
    </xf>
    <xf numFmtId="0" fontId="5" fillId="10" borderId="30" xfId="0" applyFont="1" applyFill="1" applyBorder="1" applyAlignment="1">
      <alignment horizontal="left" vertical="center" wrapText="1" indent="1"/>
    </xf>
    <xf numFmtId="0" fontId="5" fillId="10" borderId="34" xfId="0" applyFont="1" applyFill="1" applyBorder="1" applyAlignment="1">
      <alignment horizontal="left" vertical="center" indent="1"/>
    </xf>
    <xf numFmtId="0" fontId="5" fillId="10" borderId="32" xfId="0" applyFont="1" applyFill="1" applyBorder="1" applyAlignment="1">
      <alignment vertical="center" wrapText="1"/>
    </xf>
    <xf numFmtId="9" fontId="5" fillId="10" borderId="0" xfId="0" applyNumberFormat="1" applyFont="1" applyFill="1" applyAlignment="1">
      <alignment horizontal="center" vertical="center" wrapText="1"/>
    </xf>
    <xf numFmtId="0" fontId="38" fillId="11" borderId="0" xfId="0" applyFont="1" applyFill="1" applyAlignment="1">
      <alignment horizontal="left"/>
    </xf>
    <xf numFmtId="0" fontId="40" fillId="11" borderId="3" xfId="0" applyFont="1" applyFill="1" applyBorder="1" applyAlignment="1">
      <alignment vertical="center" wrapText="1"/>
    </xf>
    <xf numFmtId="0" fontId="40" fillId="11" borderId="4" xfId="0" applyFont="1" applyFill="1" applyBorder="1" applyAlignment="1">
      <alignment vertical="center" wrapText="1"/>
    </xf>
    <xf numFmtId="0" fontId="40" fillId="11" borderId="12" xfId="0" applyFont="1" applyFill="1" applyBorder="1" applyAlignment="1">
      <alignment horizontal="left" vertical="center" wrapText="1"/>
    </xf>
    <xf numFmtId="0" fontId="13" fillId="11" borderId="8" xfId="0" applyFont="1" applyFill="1" applyBorder="1" applyAlignment="1">
      <alignment vertical="top" wrapText="1"/>
    </xf>
    <xf numFmtId="0" fontId="13" fillId="11" borderId="10" xfId="0" applyFont="1" applyFill="1" applyBorder="1" applyAlignment="1">
      <alignment vertical="top" wrapText="1"/>
    </xf>
    <xf numFmtId="0" fontId="13" fillId="11" borderId="11" xfId="0" applyFont="1" applyFill="1" applyBorder="1" applyAlignment="1">
      <alignment vertical="top" wrapText="1"/>
    </xf>
    <xf numFmtId="0" fontId="16" fillId="11" borderId="11" xfId="0" applyFont="1" applyFill="1" applyBorder="1" applyAlignment="1">
      <alignment vertical="top"/>
    </xf>
    <xf numFmtId="0" fontId="0" fillId="11" borderId="18" xfId="0" applyFill="1" applyBorder="1"/>
    <xf numFmtId="0" fontId="11" fillId="11" borderId="19" xfId="0" applyFont="1" applyFill="1" applyBorder="1" applyAlignment="1">
      <alignment horizontal="center" vertical="center"/>
    </xf>
    <xf numFmtId="0" fontId="5" fillId="10" borderId="9" xfId="0" applyFont="1" applyFill="1" applyBorder="1" applyAlignment="1">
      <alignment horizontal="left" vertical="center" wrapText="1"/>
    </xf>
    <xf numFmtId="0" fontId="5" fillId="10" borderId="31" xfId="0" applyFont="1" applyFill="1" applyBorder="1" applyAlignment="1">
      <alignment horizontal="left" vertical="center" wrapText="1"/>
    </xf>
    <xf numFmtId="0" fontId="5" fillId="10" borderId="16" xfId="0" applyFont="1" applyFill="1" applyBorder="1" applyAlignment="1">
      <alignment horizontal="left" vertical="center"/>
    </xf>
    <xf numFmtId="0" fontId="5" fillId="10" borderId="25" xfId="0" applyFont="1" applyFill="1" applyBorder="1" applyAlignment="1">
      <alignment horizontal="left" vertical="center"/>
    </xf>
    <xf numFmtId="0" fontId="19" fillId="11" borderId="22" xfId="4" applyFont="1" applyFill="1" applyBorder="1" applyAlignment="1">
      <alignment horizontal="left" vertical="center"/>
    </xf>
    <xf numFmtId="0" fontId="41" fillId="11" borderId="23" xfId="4" applyFont="1" applyFill="1" applyBorder="1" applyAlignment="1">
      <alignment horizontal="left" vertical="center" wrapText="1"/>
    </xf>
    <xf numFmtId="0" fontId="42" fillId="11" borderId="23" xfId="4" applyFont="1" applyFill="1" applyBorder="1" applyAlignment="1">
      <alignment vertical="center" wrapText="1"/>
    </xf>
    <xf numFmtId="0" fontId="43" fillId="12" borderId="9" xfId="0" applyFont="1" applyFill="1" applyBorder="1" applyAlignment="1" applyProtection="1">
      <alignment horizontal="left" vertical="center"/>
      <protection locked="0"/>
    </xf>
    <xf numFmtId="0" fontId="43" fillId="12" borderId="17" xfId="0" applyFont="1" applyFill="1" applyBorder="1" applyAlignment="1" applyProtection="1">
      <alignment horizontal="left" vertical="center"/>
      <protection locked="0"/>
    </xf>
    <xf numFmtId="0" fontId="43" fillId="12" borderId="32" xfId="0" applyFont="1" applyFill="1" applyBorder="1" applyAlignment="1" applyProtection="1">
      <alignment horizontal="left" vertical="center"/>
      <protection locked="0"/>
    </xf>
    <xf numFmtId="0" fontId="43" fillId="12" borderId="33" xfId="0" applyFont="1" applyFill="1" applyBorder="1" applyAlignment="1" applyProtection="1">
      <alignment horizontal="left" vertical="center"/>
      <protection locked="0"/>
    </xf>
    <xf numFmtId="0" fontId="11" fillId="12" borderId="14" xfId="0" applyFont="1" applyFill="1" applyBorder="1" applyAlignment="1" applyProtection="1">
      <alignment horizontal="left" vertical="center"/>
      <protection locked="0"/>
    </xf>
    <xf numFmtId="0" fontId="11" fillId="12" borderId="15" xfId="0" applyFont="1" applyFill="1" applyBorder="1" applyAlignment="1" applyProtection="1">
      <alignment horizontal="left" vertical="center"/>
      <protection locked="0"/>
    </xf>
    <xf numFmtId="0" fontId="43" fillId="12" borderId="20" xfId="0" applyFont="1" applyFill="1" applyBorder="1" applyAlignment="1" applyProtection="1">
      <alignment horizontal="left" vertical="center"/>
      <protection locked="0"/>
    </xf>
    <xf numFmtId="0" fontId="43" fillId="12" borderId="21" xfId="0" applyFont="1" applyFill="1" applyBorder="1" applyAlignment="1" applyProtection="1">
      <alignment horizontal="left" vertical="center"/>
      <protection locked="0"/>
    </xf>
    <xf numFmtId="0" fontId="36" fillId="12" borderId="0" xfId="0" applyFont="1" applyFill="1" applyAlignment="1">
      <alignment horizontal="left" vertical="center" wrapText="1"/>
    </xf>
    <xf numFmtId="164" fontId="5" fillId="10" borderId="9" xfId="1" applyNumberFormat="1" applyFont="1" applyFill="1" applyBorder="1" applyAlignment="1">
      <alignment horizontal="center" vertical="center" wrapText="1"/>
    </xf>
    <xf numFmtId="0" fontId="28" fillId="12" borderId="24" xfId="4" applyFont="1" applyFill="1" applyBorder="1" applyProtection="1">
      <protection locked="0"/>
    </xf>
    <xf numFmtId="0" fontId="44" fillId="12" borderId="22" xfId="4" applyFont="1" applyFill="1" applyBorder="1" applyAlignment="1" applyProtection="1">
      <alignment vertical="center"/>
      <protection locked="0"/>
    </xf>
    <xf numFmtId="0" fontId="43" fillId="12" borderId="23" xfId="4" applyFont="1" applyFill="1" applyBorder="1" applyAlignment="1" applyProtection="1">
      <alignment vertical="center"/>
      <protection locked="0"/>
    </xf>
    <xf numFmtId="0" fontId="43" fillId="12" borderId="23" xfId="4" applyFont="1" applyFill="1" applyBorder="1" applyProtection="1">
      <protection locked="0"/>
    </xf>
    <xf numFmtId="0" fontId="35" fillId="0" borderId="0" xfId="0" applyFont="1"/>
    <xf numFmtId="0" fontId="35" fillId="0" borderId="0" xfId="0" applyFont="1" applyAlignment="1">
      <alignment vertical="center"/>
    </xf>
    <xf numFmtId="0" fontId="35" fillId="0" borderId="12" xfId="3" applyFont="1" applyBorder="1" applyAlignment="1">
      <alignment horizontal="left" vertical="center" readingOrder="1"/>
    </xf>
    <xf numFmtId="0" fontId="3" fillId="2" borderId="3" xfId="2" applyFont="1" applyFill="1" applyBorder="1" applyAlignment="1">
      <alignment horizontal="center" vertical="center"/>
    </xf>
    <xf numFmtId="0" fontId="28" fillId="0" borderId="1" xfId="0" applyFont="1" applyBorder="1" applyAlignment="1">
      <alignment horizontal="left" vertical="center"/>
    </xf>
    <xf numFmtId="0" fontId="28" fillId="0" borderId="29" xfId="0" applyFont="1" applyBorder="1" applyAlignment="1">
      <alignment horizontal="left" vertical="center"/>
    </xf>
    <xf numFmtId="0" fontId="28" fillId="0" borderId="5" xfId="0" applyFont="1" applyBorder="1" applyAlignment="1">
      <alignment vertical="center"/>
    </xf>
    <xf numFmtId="1" fontId="28" fillId="0" borderId="0" xfId="0" applyNumberFormat="1" applyFont="1" applyAlignment="1">
      <alignment vertical="center"/>
    </xf>
    <xf numFmtId="1" fontId="28" fillId="0" borderId="42" xfId="0" applyNumberFormat="1" applyFont="1" applyBorder="1" applyAlignment="1">
      <alignment horizontal="left" vertical="center"/>
    </xf>
    <xf numFmtId="0" fontId="0" fillId="8" borderId="5" xfId="0" applyFill="1" applyBorder="1"/>
    <xf numFmtId="0" fontId="28" fillId="8" borderId="30" xfId="0" applyFont="1" applyFill="1" applyBorder="1" applyAlignment="1">
      <alignment vertical="center"/>
    </xf>
    <xf numFmtId="1" fontId="28" fillId="0" borderId="40" xfId="0" applyNumberFormat="1" applyFont="1" applyBorder="1" applyAlignment="1">
      <alignment vertical="center"/>
    </xf>
    <xf numFmtId="0" fontId="45" fillId="0" borderId="0" xfId="0" applyFont="1"/>
    <xf numFmtId="0" fontId="6" fillId="0" borderId="9" xfId="0" applyFont="1" applyBorder="1" applyAlignment="1">
      <alignment vertical="center" wrapText="1"/>
    </xf>
    <xf numFmtId="0" fontId="25" fillId="2" borderId="9" xfId="0" applyFont="1" applyFill="1" applyBorder="1" applyAlignment="1">
      <alignment vertical="center" wrapText="1"/>
    </xf>
    <xf numFmtId="0" fontId="25" fillId="2" borderId="9" xfId="0" applyFont="1" applyFill="1" applyBorder="1" applyAlignment="1">
      <alignment horizontal="center" vertical="center" wrapText="1"/>
    </xf>
    <xf numFmtId="0" fontId="19" fillId="10" borderId="0" xfId="0" applyFont="1" applyFill="1" applyAlignment="1">
      <alignment vertical="center" wrapText="1"/>
    </xf>
    <xf numFmtId="164" fontId="5" fillId="10" borderId="0" xfId="1" applyNumberFormat="1" applyFont="1" applyFill="1" applyBorder="1" applyAlignment="1">
      <alignment horizontal="center" vertical="center" wrapText="1"/>
    </xf>
    <xf numFmtId="164" fontId="5" fillId="10" borderId="0" xfId="0" applyNumberFormat="1" applyFont="1" applyFill="1" applyAlignment="1">
      <alignment horizontal="center" vertical="center" wrapText="1"/>
    </xf>
    <xf numFmtId="0" fontId="4" fillId="10" borderId="9" xfId="0" applyFont="1" applyFill="1" applyBorder="1" applyAlignment="1">
      <alignment vertical="center" wrapText="1"/>
    </xf>
    <xf numFmtId="0" fontId="37" fillId="2" borderId="10" xfId="0" applyFont="1" applyFill="1" applyBorder="1" applyAlignment="1">
      <alignment horizontal="center" vertical="center" wrapText="1"/>
    </xf>
    <xf numFmtId="0" fontId="28" fillId="0" borderId="0" xfId="4" applyFont="1" applyFill="1" applyBorder="1" applyProtection="1">
      <protection locked="0"/>
    </xf>
    <xf numFmtId="0" fontId="37"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4" fillId="0" borderId="0" xfId="0" applyFont="1" applyAlignment="1">
      <alignment vertical="center" wrapText="1"/>
    </xf>
    <xf numFmtId="1" fontId="5" fillId="0" borderId="0" xfId="0" applyNumberFormat="1" applyFont="1" applyAlignment="1">
      <alignment horizontal="center" vertical="center"/>
    </xf>
    <xf numFmtId="9" fontId="5" fillId="10" borderId="9" xfId="1" applyFont="1" applyFill="1" applyBorder="1" applyAlignment="1">
      <alignment horizontal="center" vertical="center" wrapText="1"/>
    </xf>
    <xf numFmtId="0" fontId="18" fillId="0" borderId="2" xfId="0" applyFont="1" applyBorder="1" applyAlignment="1">
      <alignment horizontal="left" vertical="center"/>
    </xf>
    <xf numFmtId="0" fontId="39" fillId="11" borderId="10" xfId="0" applyFont="1" applyFill="1" applyBorder="1" applyAlignment="1">
      <alignment vertical="top" wrapText="1"/>
    </xf>
    <xf numFmtId="0" fontId="47" fillId="11" borderId="10" xfId="0" applyFont="1" applyFill="1" applyBorder="1" applyAlignment="1">
      <alignment vertical="top" wrapText="1"/>
    </xf>
    <xf numFmtId="0" fontId="25" fillId="13" borderId="9" xfId="0" applyFont="1" applyFill="1" applyBorder="1" applyAlignment="1">
      <alignment horizontal="center" vertical="center" wrapText="1"/>
    </xf>
    <xf numFmtId="0" fontId="25" fillId="13" borderId="9" xfId="0" applyFont="1" applyFill="1" applyBorder="1" applyAlignment="1">
      <alignment vertical="center" wrapText="1"/>
    </xf>
    <xf numFmtId="0" fontId="48" fillId="13" borderId="9" xfId="0" applyFont="1" applyFill="1" applyBorder="1" applyAlignment="1">
      <alignment horizontal="center" vertical="center" wrapText="1"/>
    </xf>
    <xf numFmtId="10" fontId="48" fillId="13" borderId="9" xfId="0" applyNumberFormat="1" applyFont="1" applyFill="1" applyBorder="1" applyAlignment="1">
      <alignment horizontal="center" vertical="center" wrapText="1"/>
    </xf>
    <xf numFmtId="0" fontId="49" fillId="14" borderId="32" xfId="0" applyFont="1" applyFill="1" applyBorder="1" applyAlignment="1">
      <alignment vertical="center" wrapText="1"/>
    </xf>
    <xf numFmtId="0" fontId="50" fillId="14" borderId="41" xfId="0" applyFont="1" applyFill="1" applyBorder="1" applyAlignment="1">
      <alignment vertical="center" wrapText="1"/>
    </xf>
    <xf numFmtId="0" fontId="51" fillId="14" borderId="14" xfId="0" applyFont="1" applyFill="1" applyBorder="1" applyAlignment="1">
      <alignment vertical="center" wrapText="1"/>
    </xf>
    <xf numFmtId="0" fontId="49" fillId="15" borderId="32" xfId="0" applyFont="1" applyFill="1" applyBorder="1" applyAlignment="1">
      <alignment vertical="center" wrapText="1"/>
    </xf>
    <xf numFmtId="0" fontId="50" fillId="15" borderId="41" xfId="0" applyFont="1" applyFill="1" applyBorder="1" applyAlignment="1">
      <alignment vertical="center" wrapText="1"/>
    </xf>
    <xf numFmtId="0" fontId="51" fillId="15" borderId="14" xfId="0" applyFont="1" applyFill="1" applyBorder="1" applyAlignment="1">
      <alignment vertical="center" wrapText="1"/>
    </xf>
    <xf numFmtId="0" fontId="50" fillId="10" borderId="9" xfId="0" applyFont="1" applyFill="1" applyBorder="1" applyAlignment="1">
      <alignment horizontal="left" vertical="center" wrapText="1" indent="2"/>
    </xf>
    <xf numFmtId="0" fontId="50" fillId="10" borderId="9" xfId="0" applyFont="1" applyFill="1" applyBorder="1" applyAlignment="1">
      <alignment horizontal="center" vertical="center" wrapText="1"/>
    </xf>
    <xf numFmtId="9" fontId="50" fillId="10" borderId="9" xfId="0" applyNumberFormat="1" applyFont="1" applyFill="1" applyBorder="1" applyAlignment="1">
      <alignment horizontal="center" vertical="center" wrapText="1"/>
    </xf>
    <xf numFmtId="10" fontId="50" fillId="10" borderId="9" xfId="0" applyNumberFormat="1" applyFont="1" applyFill="1" applyBorder="1" applyAlignment="1">
      <alignment horizontal="center" vertical="center" wrapText="1"/>
    </xf>
    <xf numFmtId="0" fontId="0" fillId="0" borderId="0" xfId="0" applyAlignment="1">
      <alignment horizontal="center" wrapText="1"/>
    </xf>
    <xf numFmtId="0" fontId="50" fillId="14" borderId="9" xfId="0" applyFont="1" applyFill="1" applyBorder="1" applyAlignment="1">
      <alignment horizontal="center" vertical="center" wrapText="1"/>
    </xf>
    <xf numFmtId="0" fontId="50" fillId="15" borderId="9" xfId="0" applyFont="1" applyFill="1" applyBorder="1" applyAlignment="1">
      <alignment horizontal="center" vertical="center" wrapText="1"/>
    </xf>
  </cellXfs>
  <cellStyles count="5">
    <cellStyle name="Heading 1" xfId="2" builtinId="16"/>
    <cellStyle name="Heading 2" xfId="3" builtinId="17"/>
    <cellStyle name="Normal" xfId="0" builtinId="0"/>
    <cellStyle name="Note" xfId="4" builtinId="10"/>
    <cellStyle name="Percent" xfId="1" builtinId="5"/>
  </cellStyles>
  <dxfs count="25">
    <dxf>
      <font>
        <b/>
        <i val="0"/>
      </font>
    </dxf>
    <dxf>
      <font>
        <color rgb="FF006C63"/>
      </font>
    </dxf>
    <dxf>
      <font>
        <color rgb="FF00944D"/>
      </font>
    </dxf>
    <dxf>
      <font>
        <color rgb="FFC00000"/>
      </font>
    </dxf>
    <dxf>
      <font>
        <color rgb="FF00944D"/>
      </font>
    </dxf>
    <dxf>
      <font>
        <b val="0"/>
        <i val="0"/>
        <strike val="0"/>
        <condense val="0"/>
        <extend val="0"/>
        <outline val="0"/>
        <shadow val="0"/>
        <u val="none"/>
        <vertAlign val="baseline"/>
        <sz val="16"/>
        <color theme="1"/>
        <name val="Calibri"/>
        <family val="2"/>
        <scheme val="minor"/>
      </font>
      <numFmt numFmtId="13"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theme="1"/>
        <name val="Calibri"/>
        <family val="2"/>
        <scheme val="minor"/>
      </font>
      <numFmt numFmtId="13"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theme="1"/>
        <name val="Calibri"/>
        <family val="2"/>
        <scheme val="minor"/>
      </font>
      <numFmt numFmtId="164"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theme="1"/>
        <name val="Calibri"/>
        <family val="2"/>
        <scheme val="minor"/>
      </font>
      <numFmt numFmtId="164"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6"/>
        <color theme="1"/>
        <name val="Calibri"/>
        <family val="2"/>
        <scheme val="minor"/>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6"/>
        <color theme="1"/>
        <name val="Calibri"/>
        <family val="2"/>
        <scheme val="minor"/>
      </font>
      <alignment horizontal="center" vertical="center" textRotation="0" wrapText="1" indent="0" justifyLastLine="0" shrinkToFit="0" readingOrder="0"/>
    </dxf>
    <dxf>
      <border>
        <bottom style="medium">
          <color indexed="64"/>
        </bottom>
      </border>
    </dxf>
    <dxf>
      <font>
        <b/>
        <i val="0"/>
        <strike val="0"/>
        <condense val="0"/>
        <extend val="0"/>
        <outline val="0"/>
        <shadow val="0"/>
        <u val="none"/>
        <vertAlign val="baseline"/>
        <sz val="18"/>
        <color rgb="FFFFFFFF"/>
        <name val="Calibri"/>
        <family val="2"/>
        <scheme val="minor"/>
      </font>
      <fill>
        <patternFill patternType="solid">
          <fgColor indexed="64"/>
          <bgColor rgb="FF00944D"/>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6"/>
        <color theme="1"/>
        <name val="Calibri"/>
        <family val="2"/>
        <scheme val="minor"/>
      </font>
      <fill>
        <patternFill patternType="solid">
          <fgColor indexed="64"/>
          <bgColor theme="4" tint="0.79998168889431442"/>
        </patternFill>
      </fill>
      <alignment horizontal="left" vertical="center" textRotation="0" wrapText="0" indent="0" justifyLastLine="0" shrinkToFit="0" readingOrder="0"/>
      <border diagonalUp="0" diagonalDown="0">
        <left style="thin">
          <color indexed="64"/>
        </left>
        <right style="medium">
          <color indexed="64"/>
        </right>
        <top style="thin">
          <color indexed="64"/>
        </top>
        <bottom/>
        <vertical/>
        <horizontal/>
      </border>
      <protection locked="0" hidden="0"/>
    </dxf>
    <dxf>
      <font>
        <b val="0"/>
        <i val="0"/>
        <strike val="0"/>
        <condense val="0"/>
        <extend val="0"/>
        <outline val="0"/>
        <shadow val="0"/>
        <u val="none"/>
        <vertAlign val="baseline"/>
        <sz val="16"/>
        <color theme="1"/>
        <name val="Calibri"/>
        <family val="2"/>
        <scheme val="minor"/>
      </font>
      <fill>
        <patternFill patternType="solid">
          <fgColor indexed="64"/>
          <bgColor theme="4" tint="0.79998168889431442"/>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6"/>
        <color theme="1"/>
        <name val="Calibri"/>
        <family val="2"/>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6"/>
        <color theme="1"/>
        <name val="Calibri"/>
        <family val="2"/>
        <scheme val="minor"/>
      </font>
      <alignment horizontal="left" vertical="center" textRotation="0" wrapText="1" indent="0" justifyLastLine="0" shrinkToFit="0" readingOrder="0"/>
      <border diagonalUp="0" diagonalDown="0">
        <left style="medium">
          <color indexed="64"/>
        </left>
        <right style="thin">
          <color indexed="64"/>
        </right>
        <top style="thin">
          <color indexed="64"/>
        </top>
        <bottom/>
        <vertical/>
        <horizontal/>
      </border>
    </dxf>
    <dxf>
      <border outline="0">
        <top style="thin">
          <color indexed="64"/>
        </top>
        <bottom style="medium">
          <color indexed="64"/>
        </bottom>
      </border>
    </dxf>
    <dxf>
      <border outline="0">
        <bottom style="thin">
          <color indexed="64"/>
        </bottom>
      </border>
    </dxf>
    <dxf>
      <font>
        <b val="0"/>
        <i val="0"/>
        <strike val="0"/>
        <condense val="0"/>
        <extend val="0"/>
        <outline val="0"/>
        <shadow val="0"/>
        <u val="none"/>
        <vertAlign val="baseline"/>
        <sz val="16"/>
        <color theme="1"/>
        <name val="Calibri"/>
        <family val="2"/>
        <scheme val="minor"/>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theme="1"/>
        <name val="Calibri"/>
        <family val="2"/>
        <scheme val="minor"/>
      </font>
      <fill>
        <patternFill patternType="solid">
          <fgColor indexed="64"/>
          <bgColor theme="0"/>
        </patternFill>
      </fill>
      <alignment horizontal="left" vertical="center" textRotation="0" wrapText="0" indent="1" justifyLastLine="0" shrinkToFit="0" readingOrder="0"/>
      <border diagonalUp="0" diagonalDown="0" outline="0">
        <left/>
        <right style="thin">
          <color indexed="64"/>
        </right>
        <top style="thin">
          <color indexed="64"/>
        </top>
        <bottom style="thin">
          <color indexed="64"/>
        </bottom>
      </border>
    </dxf>
    <dxf>
      <border outline="0">
        <left style="medium">
          <color indexed="64"/>
        </left>
        <bottom style="medium">
          <color indexed="64"/>
        </bottom>
      </border>
    </dxf>
    <dxf>
      <fill>
        <patternFill patternType="solid">
          <fgColor indexed="64"/>
          <bgColor theme="0"/>
        </patternFill>
      </fill>
    </dxf>
    <dxf>
      <font>
        <b/>
        <i val="0"/>
        <strike val="0"/>
        <condense val="0"/>
        <extend val="0"/>
        <outline val="0"/>
        <shadow val="0"/>
        <u val="none"/>
        <vertAlign val="baseline"/>
        <sz val="16"/>
        <color theme="1"/>
        <name val="Calibri"/>
        <family val="2"/>
        <scheme val="minor"/>
      </font>
      <fill>
        <patternFill patternType="solid">
          <fgColor indexed="64"/>
          <bgColor theme="0"/>
        </patternFill>
      </fill>
    </dxf>
  </dxfs>
  <tableStyles count="0" defaultTableStyle="TableStyleMedium2" defaultPivotStyle="PivotStyleLight16"/>
  <colors>
    <mruColors>
      <color rgb="FF00944D"/>
      <color rgb="FF2B388F"/>
      <color rgb="FFFFEF2C"/>
      <color rgb="FFD0CECE"/>
      <color rgb="FF3A4CC2"/>
      <color rgb="FF8BA6CA"/>
      <color rgb="FF451B52"/>
      <color rgb="FF59CFC3"/>
      <color rgb="FFFAD980"/>
      <color rgb="FF006C6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0042583766941414"/>
          <c:y val="0.13947025155398837"/>
          <c:w val="0.52383712452610098"/>
          <c:h val="0.75798633989802522"/>
        </c:manualLayout>
      </c:layout>
      <c:barChart>
        <c:barDir val="bar"/>
        <c:grouping val="stacked"/>
        <c:varyColors val="0"/>
        <c:ser>
          <c:idx val="0"/>
          <c:order val="0"/>
          <c:tx>
            <c:strRef>
              <c:f>Calculations!$G$3</c:f>
              <c:strCache>
                <c:ptCount val="1"/>
                <c:pt idx="0">
                  <c:v>Positive value</c:v>
                </c:pt>
              </c:strCache>
            </c:strRef>
          </c:tx>
          <c:spPr>
            <a:solidFill>
              <a:srgbClr val="00944D"/>
            </a:solidFill>
            <a:ln>
              <a:noFill/>
            </a:ln>
            <a:effectLst/>
          </c:spPr>
          <c:invertIfNegative val="0"/>
          <c:dPt>
            <c:idx val="7"/>
            <c:invertIfNegative val="0"/>
            <c:bubble3D val="0"/>
            <c:extLst>
              <c:ext xmlns:c16="http://schemas.microsoft.com/office/drawing/2014/chart" uri="{C3380CC4-5D6E-409C-BE32-E72D297353CC}">
                <c16:uniqueId val="{00000000-0FFD-4FF9-9FC1-8317574F4E77}"/>
              </c:ext>
            </c:extLst>
          </c:dPt>
          <c:dLbls>
            <c:spPr>
              <a:solidFill>
                <a:schemeClr val="bg1">
                  <a:alpha val="44000"/>
                </a:schemeClr>
              </a:solid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'Results - Tables'!$B$12:$B$19</c:f>
              <c:strCache>
                <c:ptCount val="8"/>
                <c:pt idx="0">
                  <c:v>Section 1: School District Wellness Policy &amp; Wellness Committee</c:v>
                </c:pt>
                <c:pt idx="1">
                  <c:v>Section 2: Nutrition and Physical Activity Education &amp; Training</c:v>
                </c:pt>
                <c:pt idx="2">
                  <c:v>Section 3: School Meals</c:v>
                </c:pt>
                <c:pt idx="3">
                  <c:v>Section 4: Food &amp; Beverage Purchasing</c:v>
                </c:pt>
                <c:pt idx="4">
                  <c:v>Section 5: Community &amp; Government Partnerships</c:v>
                </c:pt>
                <c:pt idx="5">
                  <c:v>WellSAT: Comprehensiveness</c:v>
                </c:pt>
                <c:pt idx="6">
                  <c:v>WellSAT: Strength</c:v>
                </c:pt>
                <c:pt idx="7">
                  <c:v>Total School District Assessment Score</c:v>
                </c:pt>
              </c:strCache>
            </c:strRef>
          </c:cat>
          <c:val>
            <c:numRef>
              <c:f>Calculations!$G$4:$G$11</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D2F8-431A-AF55-2216D8832E51}"/>
            </c:ext>
          </c:extLst>
        </c:ser>
        <c:ser>
          <c:idx val="1"/>
          <c:order val="1"/>
          <c:tx>
            <c:strRef>
              <c:f>Calculations!$H$3</c:f>
              <c:strCache>
                <c:ptCount val="1"/>
                <c:pt idx="0">
                  <c:v>Negative value</c:v>
                </c:pt>
              </c:strCache>
            </c:strRef>
          </c:tx>
          <c:spPr>
            <a:solidFill>
              <a:srgbClr val="451B52"/>
            </a:solidFill>
            <a:ln>
              <a:noFill/>
            </a:ln>
            <a:effectLst/>
          </c:spPr>
          <c:invertIfNegative val="0"/>
          <c:dPt>
            <c:idx val="5"/>
            <c:invertIfNegative val="0"/>
            <c:bubble3D val="0"/>
            <c:extLst>
              <c:ext xmlns:c16="http://schemas.microsoft.com/office/drawing/2014/chart" uri="{C3380CC4-5D6E-409C-BE32-E72D297353CC}">
                <c16:uniqueId val="{00000002-A993-45D8-83A1-14DF4A63F195}"/>
              </c:ext>
            </c:extLst>
          </c:dPt>
          <c:dLbls>
            <c:spPr>
              <a:solidFill>
                <a:schemeClr val="bg1">
                  <a:alpha val="44000"/>
                </a:schemeClr>
              </a:solidFill>
              <a:ln>
                <a:noFill/>
              </a:ln>
              <a:effectLst/>
            </c:spPr>
            <c:txPr>
              <a:bodyPr rot="0" spcFirstLastPara="1" vertOverflow="overflow" horzOverflow="overflow" vert="horz" wrap="square" lIns="38100" tIns="19050" rIns="38100" bIns="19050" anchor="ctr" anchorCtr="1">
                <a:spAutoFit/>
              </a:bodyPr>
              <a:lstStyle/>
              <a:p>
                <a:pPr>
                  <a:defRPr sz="1400" b="1" i="0" u="none" strike="noStrike" kern="1200" baseline="0">
                    <a:ln>
                      <a:noFill/>
                    </a:ln>
                    <a:solidFill>
                      <a:sysClr val="windowText" lastClr="000000"/>
                    </a:solidFill>
                    <a:effectLst/>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'Results - Tables'!$B$12:$B$19</c:f>
              <c:strCache>
                <c:ptCount val="8"/>
                <c:pt idx="0">
                  <c:v>Section 1: School District Wellness Policy &amp; Wellness Committee</c:v>
                </c:pt>
                <c:pt idx="1">
                  <c:v>Section 2: Nutrition and Physical Activity Education &amp; Training</c:v>
                </c:pt>
                <c:pt idx="2">
                  <c:v>Section 3: School Meals</c:v>
                </c:pt>
                <c:pt idx="3">
                  <c:v>Section 4: Food &amp; Beverage Purchasing</c:v>
                </c:pt>
                <c:pt idx="4">
                  <c:v>Section 5: Community &amp; Government Partnerships</c:v>
                </c:pt>
                <c:pt idx="5">
                  <c:v>WellSAT: Comprehensiveness</c:v>
                </c:pt>
                <c:pt idx="6">
                  <c:v>WellSAT: Strength</c:v>
                </c:pt>
                <c:pt idx="7">
                  <c:v>Total School District Assessment Score</c:v>
                </c:pt>
              </c:strCache>
            </c:strRef>
          </c:cat>
          <c:val>
            <c:numRef>
              <c:f>Calculations!$H$4:$H$11</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A993-45D8-83A1-14DF4A63F195}"/>
            </c:ext>
          </c:extLst>
        </c:ser>
        <c:dLbls>
          <c:dLblPos val="ctr"/>
          <c:showLegendKey val="0"/>
          <c:showVal val="1"/>
          <c:showCatName val="0"/>
          <c:showSerName val="0"/>
          <c:showPercent val="0"/>
          <c:showBubbleSize val="0"/>
        </c:dLbls>
        <c:gapWidth val="15"/>
        <c:overlap val="100"/>
        <c:axId val="816669712"/>
        <c:axId val="816670368"/>
      </c:barChart>
      <c:catAx>
        <c:axId val="816669712"/>
        <c:scaling>
          <c:orientation val="maxMin"/>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ysClr val="windowText" lastClr="000000"/>
                </a:solidFill>
                <a:latin typeface="+mn-lt"/>
                <a:ea typeface="+mn-ea"/>
                <a:cs typeface="+mn-cs"/>
              </a:defRPr>
            </a:pPr>
            <a:endParaRPr lang="en-US"/>
          </a:p>
        </c:txPr>
        <c:crossAx val="816670368"/>
        <c:crossesAt val="0"/>
        <c:auto val="1"/>
        <c:lblAlgn val="ctr"/>
        <c:lblOffset val="100"/>
        <c:noMultiLvlLbl val="0"/>
      </c:catAx>
      <c:valAx>
        <c:axId val="816670368"/>
        <c:scaling>
          <c:orientation val="minMax"/>
          <c:max val="1"/>
          <c:min val="-1"/>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ysClr val="windowText" lastClr="000000"/>
                </a:solidFill>
                <a:latin typeface="+mn-lt"/>
                <a:ea typeface="+mn-ea"/>
                <a:cs typeface="+mn-cs"/>
              </a:defRPr>
            </a:pPr>
            <a:endParaRPr lang="en-US"/>
          </a:p>
        </c:txPr>
        <c:crossAx val="816669712"/>
        <c:crosses val="autoZero"/>
        <c:crossBetween val="between"/>
      </c:valAx>
      <c:spPr>
        <a:noFill/>
        <a:ln w="3175">
          <a:solidFill>
            <a:schemeClr val="bg1"/>
          </a:solidFill>
        </a:ln>
        <a:effectLst/>
      </c:spPr>
    </c:plotArea>
    <c:legend>
      <c:legendPos val="b"/>
      <c:overlay val="0"/>
      <c:txPr>
        <a:bodyPr/>
        <a:lstStyle/>
        <a:p>
          <a:pPr>
            <a:defRPr sz="1600"/>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105007381889764"/>
          <c:y val="7.1789861344269346E-2"/>
          <c:w val="0.83244484087926507"/>
          <c:h val="0.76903359221157908"/>
        </c:manualLayout>
      </c:layout>
      <c:barChart>
        <c:barDir val="col"/>
        <c:grouping val="clustered"/>
        <c:varyColors val="0"/>
        <c:ser>
          <c:idx val="0"/>
          <c:order val="0"/>
          <c:tx>
            <c:strRef>
              <c:f>'Results - Tables'!$C$11</c:f>
              <c:strCache>
                <c:ptCount val="1"/>
                <c:pt idx="0">
                  <c:v>Time 1</c:v>
                </c:pt>
              </c:strCache>
            </c:strRef>
          </c:tx>
          <c:spPr>
            <a:solidFill>
              <a:srgbClr val="2B388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'Results - Tables'!$B$12:$B$18</c:f>
              <c:strCache>
                <c:ptCount val="7"/>
                <c:pt idx="0">
                  <c:v>Section 1: School District Wellness Policy &amp; Wellness Committee</c:v>
                </c:pt>
                <c:pt idx="1">
                  <c:v>Section 2: Nutrition and Physical Activity Education &amp; Training</c:v>
                </c:pt>
                <c:pt idx="2">
                  <c:v>Section 3: School Meals</c:v>
                </c:pt>
                <c:pt idx="3">
                  <c:v>Section 4: Food &amp; Beverage Purchasing</c:v>
                </c:pt>
                <c:pt idx="4">
                  <c:v>Section 5: Community &amp; Government Partnerships</c:v>
                </c:pt>
                <c:pt idx="5">
                  <c:v>WellSAT: Comprehensiveness</c:v>
                </c:pt>
                <c:pt idx="6">
                  <c:v>WellSAT: Strength</c:v>
                </c:pt>
              </c:strCache>
            </c:strRef>
          </c:cat>
          <c:val>
            <c:numRef>
              <c:f>'Results - Tables'!$C$12:$C$18</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8A61-4514-AFCF-B2E98779EE5B}"/>
            </c:ext>
          </c:extLst>
        </c:ser>
        <c:ser>
          <c:idx val="1"/>
          <c:order val="1"/>
          <c:tx>
            <c:strRef>
              <c:f>'Results - Tables'!$D$11</c:f>
              <c:strCache>
                <c:ptCount val="1"/>
                <c:pt idx="0">
                  <c:v>Time 2</c:v>
                </c:pt>
              </c:strCache>
            </c:strRef>
          </c:tx>
          <c:spPr>
            <a:solidFill>
              <a:srgbClr val="FFEF2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'Results - Tables'!$B$12:$B$18</c:f>
              <c:strCache>
                <c:ptCount val="7"/>
                <c:pt idx="0">
                  <c:v>Section 1: School District Wellness Policy &amp; Wellness Committee</c:v>
                </c:pt>
                <c:pt idx="1">
                  <c:v>Section 2: Nutrition and Physical Activity Education &amp; Training</c:v>
                </c:pt>
                <c:pt idx="2">
                  <c:v>Section 3: School Meals</c:v>
                </c:pt>
                <c:pt idx="3">
                  <c:v>Section 4: Food &amp; Beverage Purchasing</c:v>
                </c:pt>
                <c:pt idx="4">
                  <c:v>Section 5: Community &amp; Government Partnerships</c:v>
                </c:pt>
                <c:pt idx="5">
                  <c:v>WellSAT: Comprehensiveness</c:v>
                </c:pt>
                <c:pt idx="6">
                  <c:v>WellSAT: Strength</c:v>
                </c:pt>
              </c:strCache>
            </c:strRef>
          </c:cat>
          <c:val>
            <c:numRef>
              <c:f>'Results - Tables'!$D$12:$D$18</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8A61-4514-AFCF-B2E98779EE5B}"/>
            </c:ext>
          </c:extLst>
        </c:ser>
        <c:dLbls>
          <c:showLegendKey val="0"/>
          <c:showVal val="0"/>
          <c:showCatName val="0"/>
          <c:showSerName val="0"/>
          <c:showPercent val="0"/>
          <c:showBubbleSize val="0"/>
        </c:dLbls>
        <c:gapWidth val="19"/>
        <c:axId val="701911816"/>
        <c:axId val="701908208"/>
      </c:barChart>
      <c:catAx>
        <c:axId val="701911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50" b="1" i="0" u="none" strike="noStrike" kern="1200" baseline="0">
                <a:solidFill>
                  <a:sysClr val="windowText" lastClr="000000"/>
                </a:solidFill>
                <a:latin typeface="+mn-lt"/>
                <a:ea typeface="+mn-ea"/>
                <a:cs typeface="+mn-cs"/>
              </a:defRPr>
            </a:pPr>
            <a:endParaRPr lang="en-US"/>
          </a:p>
        </c:txPr>
        <c:crossAx val="701908208"/>
        <c:crosses val="autoZero"/>
        <c:auto val="1"/>
        <c:lblAlgn val="ctr"/>
        <c:lblOffset val="100"/>
        <c:noMultiLvlLbl val="0"/>
      </c:catAx>
      <c:valAx>
        <c:axId val="701908208"/>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ysClr val="windowText" lastClr="000000"/>
                </a:solidFill>
                <a:latin typeface="+mn-lt"/>
                <a:ea typeface="+mn-ea"/>
                <a:cs typeface="+mn-cs"/>
              </a:defRPr>
            </a:pPr>
            <a:endParaRPr lang="en-US"/>
          </a:p>
        </c:txPr>
        <c:crossAx val="701911816"/>
        <c:crosses val="autoZero"/>
        <c:crossBetween val="between"/>
        <c:majorUnit val="100"/>
      </c:valAx>
      <c:spPr>
        <a:noFill/>
        <a:ln>
          <a:noFill/>
        </a:ln>
        <a:effectLst/>
      </c:spPr>
    </c:plotArea>
    <c:legend>
      <c:legendPos val="l"/>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273770214207097"/>
          <c:y val="8.5562698737820436E-2"/>
          <c:w val="0.78635085936838545"/>
          <c:h val="0.77797142753178328"/>
        </c:manualLayout>
      </c:layout>
      <c:barChart>
        <c:barDir val="col"/>
        <c:grouping val="clustered"/>
        <c:varyColors val="0"/>
        <c:ser>
          <c:idx val="0"/>
          <c:order val="0"/>
          <c:tx>
            <c:strRef>
              <c:f>'Results - Tables'!$C$11</c:f>
              <c:strCache>
                <c:ptCount val="1"/>
                <c:pt idx="0">
                  <c:v>Time 1</c:v>
                </c:pt>
              </c:strCache>
            </c:strRef>
          </c:tx>
          <c:spPr>
            <a:solidFill>
              <a:srgbClr val="2B388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'Results - Tables'!$B$19</c:f>
              <c:strCache>
                <c:ptCount val="1"/>
                <c:pt idx="0">
                  <c:v>Total School District Assessment Score</c:v>
                </c:pt>
              </c:strCache>
            </c:strRef>
          </c:cat>
          <c:val>
            <c:numRef>
              <c:f>'Results - Tables'!$C$19</c:f>
              <c:numCache>
                <c:formatCode>0\%</c:formatCode>
                <c:ptCount val="1"/>
                <c:pt idx="0">
                  <c:v>0</c:v>
                </c:pt>
              </c:numCache>
            </c:numRef>
          </c:val>
          <c:extLst>
            <c:ext xmlns:c16="http://schemas.microsoft.com/office/drawing/2014/chart" uri="{C3380CC4-5D6E-409C-BE32-E72D297353CC}">
              <c16:uniqueId val="{00000000-6CDF-45ED-9980-B41E0A6B7859}"/>
            </c:ext>
          </c:extLst>
        </c:ser>
        <c:ser>
          <c:idx val="1"/>
          <c:order val="1"/>
          <c:tx>
            <c:strRef>
              <c:f>'Results - Tables'!$D$11</c:f>
              <c:strCache>
                <c:ptCount val="1"/>
                <c:pt idx="0">
                  <c:v>Time 2</c:v>
                </c:pt>
              </c:strCache>
            </c:strRef>
          </c:tx>
          <c:spPr>
            <a:solidFill>
              <a:srgbClr val="FFEF2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'Results - Tables'!$B$19</c:f>
              <c:strCache>
                <c:ptCount val="1"/>
                <c:pt idx="0">
                  <c:v>Total School District Assessment Score</c:v>
                </c:pt>
              </c:strCache>
            </c:strRef>
          </c:cat>
          <c:val>
            <c:numRef>
              <c:f>'Results - Tables'!$D$19</c:f>
              <c:numCache>
                <c:formatCode>0\%</c:formatCode>
                <c:ptCount val="1"/>
                <c:pt idx="0">
                  <c:v>0</c:v>
                </c:pt>
              </c:numCache>
            </c:numRef>
          </c:val>
          <c:extLst>
            <c:ext xmlns:c16="http://schemas.microsoft.com/office/drawing/2014/chart" uri="{C3380CC4-5D6E-409C-BE32-E72D297353CC}">
              <c16:uniqueId val="{00000001-6CDF-45ED-9980-B41E0A6B7859}"/>
            </c:ext>
          </c:extLst>
        </c:ser>
        <c:dLbls>
          <c:showLegendKey val="0"/>
          <c:showVal val="0"/>
          <c:showCatName val="0"/>
          <c:showSerName val="0"/>
          <c:showPercent val="0"/>
          <c:showBubbleSize val="0"/>
        </c:dLbls>
        <c:gapWidth val="219"/>
        <c:overlap val="-27"/>
        <c:axId val="707814448"/>
        <c:axId val="707812152"/>
      </c:barChart>
      <c:catAx>
        <c:axId val="707814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ysClr val="windowText" lastClr="000000"/>
                </a:solidFill>
                <a:latin typeface="+mn-lt"/>
                <a:ea typeface="+mn-ea"/>
                <a:cs typeface="+mn-cs"/>
              </a:defRPr>
            </a:pPr>
            <a:endParaRPr lang="en-US"/>
          </a:p>
        </c:txPr>
        <c:crossAx val="707812152"/>
        <c:crosses val="autoZero"/>
        <c:auto val="1"/>
        <c:lblAlgn val="ctr"/>
        <c:lblOffset val="100"/>
        <c:noMultiLvlLbl val="0"/>
      </c:catAx>
      <c:valAx>
        <c:axId val="707812152"/>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ysClr val="windowText" lastClr="000000"/>
                </a:solidFill>
                <a:latin typeface="+mn-lt"/>
                <a:ea typeface="+mn-ea"/>
                <a:cs typeface="+mn-cs"/>
              </a:defRPr>
            </a:pPr>
            <a:endParaRPr lang="en-US"/>
          </a:p>
        </c:txPr>
        <c:crossAx val="707814448"/>
        <c:crosses val="autoZero"/>
        <c:crossBetween val="between"/>
        <c:majorUnit val="100"/>
      </c:valAx>
      <c:spPr>
        <a:noFill/>
        <a:ln>
          <a:noFill/>
        </a:ln>
        <a:effectLst/>
      </c:spPr>
    </c:plotArea>
    <c:legend>
      <c:legendPos val="l"/>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993321</xdr:colOff>
      <xdr:row>4</xdr:row>
      <xdr:rowOff>2707821</xdr:rowOff>
    </xdr:from>
    <xdr:to>
      <xdr:col>2</xdr:col>
      <xdr:colOff>2299607</xdr:colOff>
      <xdr:row>5</xdr:row>
      <xdr:rowOff>4986274</xdr:rowOff>
    </xdr:to>
    <xdr:pic>
      <xdr:nvPicPr>
        <xdr:cNvPr id="10" name="Picture 9">
          <a:extLst>
            <a:ext uri="{FF2B5EF4-FFF2-40B4-BE49-F238E27FC236}">
              <a16:creationId xmlns:a16="http://schemas.microsoft.com/office/drawing/2014/main" id="{4E7632D2-E519-901D-4749-BE5D46AADD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5785" y="8504464"/>
          <a:ext cx="10722429" cy="74763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600425</xdr:colOff>
      <xdr:row>9</xdr:row>
      <xdr:rowOff>82900</xdr:rowOff>
    </xdr:from>
    <xdr:to>
      <xdr:col>14</xdr:col>
      <xdr:colOff>412750</xdr:colOff>
      <xdr:row>32</xdr:row>
      <xdr:rowOff>190499</xdr:rowOff>
    </xdr:to>
    <xdr:graphicFrame macro="">
      <xdr:nvGraphicFramePr>
        <xdr:cNvPr id="2" name="Chart 1" descr="This chart displays the percent change from the OAQ and WellSAT sections from FFY 20XX to FFY 20YY&#10;">
          <a:extLst>
            <a:ext uri="{FF2B5EF4-FFF2-40B4-BE49-F238E27FC236}">
              <a16:creationId xmlns:a16="http://schemas.microsoft.com/office/drawing/2014/main" id="{C4ED67CC-EFCB-4CFB-8DC8-9CE25F93F3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23242</xdr:colOff>
      <xdr:row>9</xdr:row>
      <xdr:rowOff>101487</xdr:rowOff>
    </xdr:from>
    <xdr:to>
      <xdr:col>35</xdr:col>
      <xdr:colOff>417801</xdr:colOff>
      <xdr:row>32</xdr:row>
      <xdr:rowOff>228600</xdr:rowOff>
    </xdr:to>
    <xdr:graphicFrame macro="">
      <xdr:nvGraphicFramePr>
        <xdr:cNvPr id="3" name="Chart 2" descr="This chart compares each section's score from FFY 20XX to FFY 20YY.">
          <a:extLst>
            <a:ext uri="{FF2B5EF4-FFF2-40B4-BE49-F238E27FC236}">
              <a16:creationId xmlns:a16="http://schemas.microsoft.com/office/drawing/2014/main" id="{00BCD073-C04B-4728-BF1E-3A56A51495B6}"/>
            </a:ext>
            <a:ext uri="{147F2762-F138-4A5C-976F-8EAC2B608ADB}">
              <a16:predDERef xmlns:a16="http://schemas.microsoft.com/office/drawing/2014/main" pred="{448E3BF7-A8DD-4DA8-8040-9D3696EB73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592769</xdr:colOff>
      <xdr:row>37</xdr:row>
      <xdr:rowOff>31750</xdr:rowOff>
    </xdr:from>
    <xdr:to>
      <xdr:col>14</xdr:col>
      <xdr:colOff>381000</xdr:colOff>
      <xdr:row>57</xdr:row>
      <xdr:rowOff>100445</xdr:rowOff>
    </xdr:to>
    <xdr:graphicFrame macro="">
      <xdr:nvGraphicFramePr>
        <xdr:cNvPr id="4" name="Chart 3" descr="This chart compares the overall assessment score from FFY 20XX to FFY 20YY.">
          <a:extLst>
            <a:ext uri="{FF2B5EF4-FFF2-40B4-BE49-F238E27FC236}">
              <a16:creationId xmlns:a16="http://schemas.microsoft.com/office/drawing/2014/main" id="{0702F800-BC3B-4284-9D93-C65080DF48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28575</xdr:colOff>
      <xdr:row>2</xdr:row>
      <xdr:rowOff>28575</xdr:rowOff>
    </xdr:from>
    <xdr:to>
      <xdr:col>4</xdr:col>
      <xdr:colOff>1743075</xdr:colOff>
      <xdr:row>15</xdr:row>
      <xdr:rowOff>533400</xdr:rowOff>
    </xdr:to>
    <xdr:sp macro="" textlink="">
      <xdr:nvSpPr>
        <xdr:cNvPr id="2" name="Oval 1">
          <a:extLst>
            <a:ext uri="{FF2B5EF4-FFF2-40B4-BE49-F238E27FC236}">
              <a16:creationId xmlns:a16="http://schemas.microsoft.com/office/drawing/2014/main" id="{CC578AF1-EDC5-757D-0D9B-F872DEA2A0F2}"/>
            </a:ext>
          </a:extLst>
        </xdr:cNvPr>
        <xdr:cNvSpPr/>
      </xdr:nvSpPr>
      <xdr:spPr>
        <a:xfrm>
          <a:off x="5391150" y="647700"/>
          <a:ext cx="1714500" cy="4305300"/>
        </a:xfrm>
        <a:prstGeom prst="ellipse">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0ADA923-5F22-4A68-992A-EA90D1089EFE}" name="DefintionsOfCommonTerms" displayName="DefintionsOfCommonTerms" ref="A3:B7" totalsRowShown="0" headerRowDxfId="24" dataDxfId="23" tableBorderDxfId="22">
  <autoFilter ref="A3:B7" xr:uid="{98742C51-A642-46BC-BBC4-05979AED4AD1}"/>
  <tableColumns count="2">
    <tableColumn id="1" xr3:uid="{7F635842-D23B-4387-8EE6-85A05101ADD4}" name="Term" dataDxfId="21"/>
    <tableColumn id="2" xr3:uid="{F4554D48-1EA6-4DB2-AB91-8D51C67BEFCB}" name="Definition" dataDxfId="20"/>
  </tableColumns>
  <tableStyleInfo name="TableStyleLight21" showFirstColumn="1"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E0327D8-E201-412C-9D0E-A7615830ECCA}" name="DataEntryTable" displayName="DataEntryTable" ref="B13:E21" totalsRowShown="0" headerRowBorderDxfId="19" tableBorderDxfId="18">
  <autoFilter ref="B13:E21" xr:uid="{233F3B05-5BCE-4DE0-A63C-5099044CE61D}"/>
  <tableColumns count="4">
    <tableColumn id="1" xr3:uid="{E17B12B6-AC53-4905-947B-008584179A4F}" name="Core Sections:" dataDxfId="17"/>
    <tableColumn id="2" xr3:uid="{2650FE5B-C623-42B6-B736-E1FBBB9B8618}" name="Corresponding feature report labels and export variable names" dataDxfId="16"/>
    <tableColumn id="3" xr3:uid="{EC263BC8-BDDA-4BC9-ADBF-F1E731AD6BE6}" name="FFY 20XX" dataDxfId="15"/>
    <tableColumn id="4" xr3:uid="{372E0D3C-4CAA-4C23-AFF5-757BDBEE100B}" name="FFY 20YY" dataDxfId="14"/>
  </tableColumns>
  <tableStyleInfo name="TableStyleLight21"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48639E4-D823-464D-BE53-C3232C177594}" name="ElementarySLAQSections" displayName="ElementarySLAQSections" ref="B11:F19" totalsRowShown="0" headerRowDxfId="13" dataDxfId="11" headerRowBorderDxfId="12" tableBorderDxfId="10">
  <autoFilter ref="B11:F19" xr:uid="{148639E4-D823-464D-BE53-C3232C177594}"/>
  <tableColumns count="5">
    <tableColumn id="1" xr3:uid="{3A4244CC-7244-43CE-B584-7091611F5A74}" name="OAQ Section" dataDxfId="9"/>
    <tableColumn id="2" xr3:uid="{5FB6EACF-5F5A-4CD7-908F-92E776AF984E}" name="Time 1" dataDxfId="8">
      <calculatedColumnFormula>Calculations!B4</calculatedColumnFormula>
    </tableColumn>
    <tableColumn id="3" xr3:uid="{5FB98B7C-CD14-4F88-96F8-8438B574C211}" name="Time 2" dataDxfId="7">
      <calculatedColumnFormula>Calculations!C4</calculatedColumnFormula>
    </tableColumn>
    <tableColumn id="4" xr3:uid="{8CD0A722-0191-42EB-BD33-C80AFC694BDB}" name="Difference in Percent From Time 1 to Time 2" dataDxfId="6">
      <calculatedColumnFormula>Calculations!E4</calculatedColumnFormula>
    </tableColumn>
    <tableColumn id="5" xr3:uid="{FD89E70A-DEB5-4AA7-848E-88A47A42E744}" name="Percent Difference From Time 1 to Time 2" dataDxfId="5">
      <calculatedColumnFormula>Calculations!F4</calculatedColumnFormula>
    </tableColumn>
  </tableColumns>
  <tableStyleInfo name="TableStyleLight21" showFirstColumn="1"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80C93C-9BDA-412E-BA62-FA0B8B814D4A}">
  <dimension ref="A1:Q34"/>
  <sheetViews>
    <sheetView showGridLines="0" tabSelected="1" zoomScale="119" zoomScaleNormal="90" workbookViewId="0"/>
  </sheetViews>
  <sheetFormatPr baseColWidth="10" defaultColWidth="8.83203125" defaultRowHeight="15" x14ac:dyDescent="0.2"/>
  <cols>
    <col min="1" max="1" width="176.5" customWidth="1"/>
    <col min="2" max="17" width="8.5" customWidth="1"/>
  </cols>
  <sheetData>
    <row r="1" spans="1:17" ht="54.5" customHeight="1" x14ac:dyDescent="0.2">
      <c r="A1" s="87" t="s">
        <v>100</v>
      </c>
      <c r="B1" s="41"/>
      <c r="C1" s="41"/>
      <c r="D1" s="41"/>
      <c r="E1" s="41"/>
      <c r="F1" s="41"/>
      <c r="G1" s="41"/>
      <c r="H1" s="41"/>
      <c r="I1" s="41"/>
      <c r="J1" s="41"/>
      <c r="K1" s="41"/>
      <c r="L1" s="41"/>
      <c r="M1" s="41"/>
      <c r="N1" s="41"/>
      <c r="O1" s="41"/>
      <c r="P1" s="41"/>
      <c r="Q1" s="41"/>
    </row>
    <row r="2" spans="1:17" ht="25" customHeight="1" x14ac:dyDescent="0.25">
      <c r="A2" s="49" t="s">
        <v>29</v>
      </c>
      <c r="B2" s="34"/>
      <c r="C2" s="35"/>
      <c r="D2" s="35"/>
      <c r="E2" s="35"/>
      <c r="F2" s="35"/>
      <c r="G2" s="35"/>
      <c r="H2" s="35"/>
      <c r="I2" s="35"/>
      <c r="J2" s="35"/>
      <c r="K2" s="35"/>
      <c r="L2" s="35"/>
      <c r="M2" s="35"/>
      <c r="N2" s="35"/>
      <c r="O2" s="35"/>
      <c r="P2" s="35"/>
      <c r="Q2" s="35"/>
    </row>
    <row r="3" spans="1:17" ht="25" customHeight="1" x14ac:dyDescent="0.25">
      <c r="A3" s="49" t="s">
        <v>83</v>
      </c>
      <c r="B3" s="31"/>
      <c r="C3" s="36"/>
      <c r="D3" s="36"/>
      <c r="E3" s="36"/>
      <c r="F3" s="36"/>
      <c r="G3" s="36"/>
      <c r="H3" s="36"/>
      <c r="I3" s="36"/>
      <c r="J3" s="36"/>
      <c r="K3" s="36"/>
      <c r="L3" s="36"/>
      <c r="M3" s="36"/>
      <c r="N3" s="36"/>
      <c r="O3" s="36"/>
      <c r="P3" s="36"/>
      <c r="Q3" s="36"/>
    </row>
    <row r="4" spans="1:17" ht="25" thickBot="1" x14ac:dyDescent="0.25">
      <c r="A4" s="89" t="s">
        <v>101</v>
      </c>
      <c r="B4" s="34"/>
      <c r="C4" s="34"/>
      <c r="D4" s="34"/>
      <c r="E4" s="34"/>
      <c r="F4" s="34"/>
      <c r="G4" s="34"/>
      <c r="H4" s="34"/>
      <c r="I4" s="34"/>
      <c r="J4" s="34"/>
      <c r="K4" s="34"/>
      <c r="L4" s="34"/>
      <c r="M4" s="34"/>
      <c r="N4" s="34"/>
      <c r="O4" s="34"/>
      <c r="P4" s="34"/>
      <c r="Q4" s="34"/>
    </row>
    <row r="5" spans="1:17" ht="191.25" customHeight="1" thickTop="1" x14ac:dyDescent="0.2">
      <c r="A5" s="74" t="s">
        <v>84</v>
      </c>
      <c r="B5" s="2"/>
      <c r="C5" s="2"/>
      <c r="D5" s="2"/>
      <c r="E5" s="2"/>
      <c r="F5" s="2"/>
      <c r="G5" s="2"/>
      <c r="H5" s="2"/>
      <c r="I5" s="2"/>
      <c r="J5" s="2"/>
      <c r="K5" s="2"/>
      <c r="L5" s="2"/>
      <c r="M5" s="2"/>
      <c r="N5" s="2"/>
      <c r="O5" s="2"/>
      <c r="P5" s="2"/>
      <c r="Q5" s="2"/>
    </row>
    <row r="6" spans="1:17" ht="25" thickBot="1" x14ac:dyDescent="0.25">
      <c r="A6" s="89" t="s">
        <v>28</v>
      </c>
      <c r="B6" s="34"/>
      <c r="C6" s="34"/>
      <c r="D6" s="34"/>
      <c r="E6" s="34"/>
      <c r="F6" s="34"/>
      <c r="G6" s="34"/>
      <c r="H6" s="34"/>
      <c r="I6" s="34"/>
      <c r="J6" s="34"/>
      <c r="K6" s="34"/>
      <c r="L6" s="34"/>
      <c r="M6" s="34"/>
      <c r="N6" s="34"/>
      <c r="O6" s="34"/>
      <c r="P6" s="34"/>
      <c r="Q6" s="34"/>
    </row>
    <row r="7" spans="1:17" ht="161.25" customHeight="1" thickTop="1" x14ac:dyDescent="0.2">
      <c r="A7" s="38" t="s">
        <v>96</v>
      </c>
      <c r="B7" s="38"/>
      <c r="C7" s="38"/>
      <c r="D7" s="38"/>
      <c r="E7" s="38"/>
      <c r="F7" s="38"/>
      <c r="G7" s="38"/>
      <c r="H7" s="38"/>
      <c r="I7" s="38"/>
      <c r="J7" s="38"/>
      <c r="K7" s="38"/>
      <c r="L7" s="38"/>
      <c r="M7" s="38"/>
      <c r="N7" s="38"/>
      <c r="O7" s="38"/>
      <c r="P7" s="38"/>
      <c r="Q7" s="38"/>
    </row>
    <row r="8" spans="1:17" ht="21" customHeight="1" thickBot="1" x14ac:dyDescent="0.25">
      <c r="A8" s="89" t="s">
        <v>32</v>
      </c>
      <c r="B8" s="38"/>
      <c r="C8" s="38"/>
      <c r="D8" s="38"/>
      <c r="E8" s="38"/>
      <c r="F8" s="38"/>
      <c r="G8" s="38"/>
      <c r="H8" s="38"/>
      <c r="I8" s="38"/>
      <c r="J8" s="38"/>
      <c r="K8" s="38"/>
      <c r="L8" s="38"/>
      <c r="M8" s="38"/>
      <c r="N8" s="38"/>
      <c r="O8" s="38"/>
      <c r="P8" s="38"/>
      <c r="Q8" s="38"/>
    </row>
    <row r="9" spans="1:17" ht="93" customHeight="1" thickTop="1" x14ac:dyDescent="0.2">
      <c r="A9" s="37" t="s">
        <v>97</v>
      </c>
      <c r="B9" s="38"/>
      <c r="C9" s="38"/>
      <c r="D9" s="38"/>
      <c r="E9" s="38"/>
      <c r="F9" s="38"/>
      <c r="G9" s="38"/>
      <c r="H9" s="38"/>
      <c r="I9" s="38"/>
      <c r="J9" s="38"/>
      <c r="K9" s="38"/>
      <c r="L9" s="38"/>
      <c r="M9" s="38"/>
      <c r="N9" s="38"/>
      <c r="O9" s="38"/>
      <c r="P9" s="38"/>
      <c r="Q9" s="38"/>
    </row>
    <row r="10" spans="1:17" ht="21" customHeight="1" thickBot="1" x14ac:dyDescent="0.25">
      <c r="A10" s="90" t="s">
        <v>0</v>
      </c>
      <c r="B10" s="38"/>
      <c r="C10" s="38"/>
      <c r="D10" s="38"/>
      <c r="E10" s="38"/>
      <c r="F10" s="38"/>
      <c r="G10" s="38"/>
      <c r="H10" s="38"/>
      <c r="I10" s="38"/>
      <c r="J10" s="38"/>
      <c r="K10" s="38"/>
      <c r="L10" s="38"/>
      <c r="M10" s="38"/>
      <c r="N10" s="38"/>
      <c r="O10" s="38"/>
      <c r="P10" s="38"/>
      <c r="Q10" s="38"/>
    </row>
    <row r="11" spans="1:17" ht="87.75" customHeight="1" thickTop="1" x14ac:dyDescent="0.2">
      <c r="A11" s="37" t="s">
        <v>98</v>
      </c>
      <c r="B11" s="38"/>
      <c r="C11" s="38"/>
      <c r="D11" s="38"/>
      <c r="E11" s="38"/>
      <c r="F11" s="38"/>
      <c r="G11" s="38"/>
      <c r="H11" s="38"/>
      <c r="I11" s="38"/>
      <c r="J11" s="38"/>
      <c r="K11" s="38"/>
      <c r="L11" s="38"/>
      <c r="M11" s="38"/>
      <c r="N11" s="38"/>
      <c r="O11" s="38"/>
      <c r="P11" s="38"/>
      <c r="Q11" s="38"/>
    </row>
    <row r="12" spans="1:17" ht="21" customHeight="1" thickBot="1" x14ac:dyDescent="0.25">
      <c r="A12" s="91" t="s">
        <v>1</v>
      </c>
      <c r="B12" s="42"/>
      <c r="C12" s="42"/>
      <c r="D12" s="42"/>
      <c r="E12" s="42"/>
      <c r="F12" s="42"/>
      <c r="G12" s="42"/>
      <c r="H12" s="42"/>
      <c r="I12" s="42"/>
    </row>
    <row r="13" spans="1:17" ht="23" thickTop="1" x14ac:dyDescent="0.2">
      <c r="A13" s="37" t="s">
        <v>2</v>
      </c>
      <c r="B13" s="34"/>
      <c r="C13" s="34"/>
      <c r="D13" s="34"/>
      <c r="E13" s="34"/>
      <c r="F13" s="34"/>
      <c r="G13" s="34"/>
      <c r="H13" s="34"/>
      <c r="I13" s="34"/>
      <c r="J13" s="34"/>
      <c r="K13" s="34"/>
      <c r="L13" s="34"/>
      <c r="M13" s="34"/>
      <c r="N13" s="34"/>
      <c r="O13" s="34"/>
      <c r="P13" s="34"/>
      <c r="Q13" s="34"/>
    </row>
    <row r="14" spans="1:17" ht="21" customHeight="1" x14ac:dyDescent="0.2">
      <c r="A14" s="92" t="s">
        <v>3</v>
      </c>
      <c r="B14" s="2"/>
      <c r="C14" s="2"/>
      <c r="D14" s="2"/>
      <c r="E14" s="2"/>
      <c r="F14" s="2"/>
      <c r="G14" s="2"/>
      <c r="H14" s="2"/>
      <c r="I14" s="2"/>
      <c r="J14" s="2"/>
      <c r="K14" s="2"/>
      <c r="L14" s="2"/>
      <c r="M14" s="2"/>
      <c r="N14" s="2"/>
      <c r="O14" s="2"/>
      <c r="P14" s="2"/>
      <c r="Q14" s="2"/>
    </row>
    <row r="15" spans="1:17" ht="21" customHeight="1" x14ac:dyDescent="0.2">
      <c r="A15" s="160" t="s">
        <v>47</v>
      </c>
      <c r="B15" s="2"/>
      <c r="C15" s="2"/>
      <c r="D15" s="2"/>
      <c r="E15" s="2"/>
      <c r="F15" s="2"/>
      <c r="G15" s="2"/>
      <c r="H15" s="2"/>
      <c r="I15" s="2"/>
      <c r="J15" s="2"/>
      <c r="K15" s="2"/>
      <c r="L15" s="2"/>
      <c r="M15" s="2"/>
      <c r="N15" s="2"/>
      <c r="O15" s="2"/>
      <c r="P15" s="2"/>
      <c r="Q15" s="2"/>
    </row>
    <row r="16" spans="1:17" ht="21" customHeight="1" x14ac:dyDescent="0.2">
      <c r="A16" s="39" t="s">
        <v>27</v>
      </c>
      <c r="B16" s="2"/>
      <c r="C16" s="2"/>
      <c r="D16" s="2"/>
      <c r="E16" s="2"/>
      <c r="F16" s="2"/>
      <c r="G16" s="2"/>
      <c r="H16" s="2"/>
      <c r="I16" s="2"/>
      <c r="J16" s="2"/>
      <c r="K16" s="2"/>
      <c r="L16" s="2"/>
      <c r="M16" s="2"/>
      <c r="N16" s="2"/>
      <c r="O16" s="2"/>
      <c r="P16" s="2"/>
      <c r="Q16" s="2"/>
    </row>
    <row r="17" spans="1:17" ht="21" customHeight="1" x14ac:dyDescent="0.2">
      <c r="A17" s="93" t="s">
        <v>4</v>
      </c>
    </row>
    <row r="18" spans="1:17" ht="21" customHeight="1" x14ac:dyDescent="0.2">
      <c r="A18" s="32" t="s">
        <v>85</v>
      </c>
      <c r="B18" s="1"/>
      <c r="C18" s="1"/>
      <c r="D18" s="1"/>
      <c r="E18" s="1"/>
      <c r="F18" s="1"/>
      <c r="G18" s="1"/>
      <c r="H18" s="1"/>
      <c r="I18" s="1"/>
      <c r="J18" s="1"/>
      <c r="K18" s="1"/>
      <c r="L18" s="1"/>
      <c r="M18" s="1"/>
      <c r="N18" s="1"/>
      <c r="O18" s="1"/>
      <c r="P18" s="1"/>
      <c r="Q18" s="1"/>
    </row>
    <row r="19" spans="1:17" ht="21" customHeight="1" x14ac:dyDescent="0.2">
      <c r="A19" s="33" t="s">
        <v>37</v>
      </c>
      <c r="B19" s="37"/>
      <c r="C19" s="37"/>
      <c r="D19" s="37"/>
      <c r="E19" s="37"/>
      <c r="F19" s="37"/>
      <c r="G19" s="37"/>
      <c r="H19" s="37"/>
      <c r="I19" s="37"/>
      <c r="J19" s="37"/>
      <c r="K19" s="37"/>
      <c r="L19" s="37"/>
      <c r="M19" s="37"/>
      <c r="N19" s="37"/>
      <c r="O19" s="37"/>
      <c r="P19" s="37"/>
      <c r="Q19" s="37"/>
    </row>
    <row r="20" spans="1:17" ht="21" customHeight="1" x14ac:dyDescent="0.3">
      <c r="A20" s="102" t="s">
        <v>34</v>
      </c>
      <c r="B20" s="43"/>
      <c r="C20" s="43"/>
      <c r="D20" s="43"/>
      <c r="E20" s="43"/>
      <c r="F20" s="43"/>
      <c r="G20" s="43"/>
      <c r="H20" s="43"/>
      <c r="I20" s="43"/>
      <c r="J20" s="43"/>
      <c r="K20" s="43"/>
      <c r="L20" s="43"/>
      <c r="M20" s="43"/>
      <c r="N20" s="43"/>
      <c r="O20" s="43"/>
      <c r="P20" s="43"/>
      <c r="Q20" s="43"/>
    </row>
    <row r="21" spans="1:17" ht="21" customHeight="1" x14ac:dyDescent="0.2">
      <c r="A21" s="40" t="s">
        <v>38</v>
      </c>
      <c r="B21" s="44"/>
      <c r="C21" s="44"/>
      <c r="D21" s="44"/>
      <c r="E21" s="44"/>
      <c r="F21" s="44"/>
      <c r="G21" s="44"/>
      <c r="H21" s="44"/>
      <c r="I21" s="44"/>
      <c r="J21" s="44"/>
      <c r="K21" s="44"/>
      <c r="L21" s="44"/>
      <c r="M21" s="44"/>
      <c r="N21" s="44"/>
      <c r="O21" s="44"/>
      <c r="P21" s="44"/>
      <c r="Q21" s="44"/>
    </row>
    <row r="22" spans="1:17" ht="21" customHeight="1" x14ac:dyDescent="0.2">
      <c r="A22" s="127" t="s">
        <v>26</v>
      </c>
      <c r="B22" s="37"/>
      <c r="C22" s="37"/>
      <c r="D22" s="37"/>
      <c r="E22" s="37"/>
      <c r="F22" s="37"/>
      <c r="G22" s="37"/>
      <c r="H22" s="37"/>
      <c r="I22" s="37"/>
      <c r="J22" s="37"/>
      <c r="K22" s="37"/>
      <c r="L22" s="37"/>
      <c r="M22" s="37"/>
      <c r="N22" s="37"/>
      <c r="O22" s="37"/>
      <c r="P22" s="37"/>
      <c r="Q22" s="37"/>
    </row>
    <row r="23" spans="1:17" ht="21" customHeight="1" x14ac:dyDescent="0.2">
      <c r="A23" s="2" t="s">
        <v>5</v>
      </c>
      <c r="B23" s="45"/>
      <c r="C23" s="45"/>
      <c r="D23" s="45"/>
      <c r="E23" s="45"/>
      <c r="F23" s="45"/>
      <c r="G23" s="45"/>
      <c r="H23" s="45"/>
      <c r="I23" s="45"/>
      <c r="J23" s="45"/>
      <c r="K23" s="45"/>
      <c r="L23" s="45"/>
      <c r="M23" s="45"/>
      <c r="N23" s="45"/>
      <c r="O23" s="45"/>
      <c r="P23" s="45"/>
      <c r="Q23" s="45"/>
    </row>
    <row r="24" spans="1:17" ht="21" x14ac:dyDescent="0.2">
      <c r="A24" s="2"/>
      <c r="B24" s="34"/>
      <c r="C24" s="34"/>
      <c r="D24" s="34"/>
      <c r="E24" s="34"/>
      <c r="F24" s="34"/>
      <c r="G24" s="34"/>
      <c r="H24" s="34"/>
      <c r="I24" s="34"/>
      <c r="J24" s="34"/>
      <c r="K24" s="34"/>
      <c r="L24" s="34"/>
      <c r="M24" s="34"/>
      <c r="N24" s="34"/>
      <c r="O24" s="34"/>
      <c r="P24" s="34"/>
      <c r="Q24" s="34"/>
    </row>
    <row r="25" spans="1:17" ht="21" x14ac:dyDescent="0.2">
      <c r="B25" s="46"/>
      <c r="C25" s="46"/>
      <c r="D25" s="46"/>
      <c r="E25" s="46"/>
      <c r="F25" s="46"/>
      <c r="G25" s="46"/>
      <c r="H25" s="46"/>
      <c r="I25" s="46"/>
      <c r="J25" s="46"/>
      <c r="K25" s="46"/>
      <c r="L25" s="46"/>
      <c r="M25" s="46"/>
      <c r="N25" s="46"/>
      <c r="O25" s="46"/>
      <c r="P25" s="46"/>
      <c r="Q25" s="46"/>
    </row>
    <row r="26" spans="1:17" ht="21" x14ac:dyDescent="0.2">
      <c r="B26" s="45"/>
      <c r="C26" s="45"/>
      <c r="D26" s="45"/>
      <c r="E26" s="45"/>
      <c r="F26" s="45"/>
      <c r="G26" s="45"/>
      <c r="H26" s="45"/>
      <c r="I26" s="45"/>
      <c r="J26" s="45"/>
      <c r="K26" s="45"/>
      <c r="L26" s="45"/>
      <c r="M26" s="45"/>
      <c r="N26" s="45"/>
      <c r="O26" s="45"/>
      <c r="P26" s="45"/>
      <c r="Q26" s="45"/>
    </row>
    <row r="27" spans="1:17" ht="21" x14ac:dyDescent="0.2">
      <c r="B27" s="2"/>
      <c r="C27" s="35"/>
      <c r="D27" s="35"/>
      <c r="E27" s="35"/>
      <c r="F27" s="35"/>
      <c r="G27" s="35"/>
      <c r="H27" s="35"/>
      <c r="I27" s="35"/>
      <c r="J27" s="35"/>
      <c r="K27" s="35"/>
      <c r="L27" s="35"/>
      <c r="M27" s="35"/>
      <c r="N27" s="35"/>
      <c r="O27" s="35"/>
      <c r="P27" s="35"/>
      <c r="Q27" s="35"/>
    </row>
    <row r="28" spans="1:17" ht="26" customHeight="1" x14ac:dyDescent="0.2">
      <c r="B28" s="47"/>
      <c r="C28" s="48"/>
      <c r="D28" s="48"/>
      <c r="E28" s="48"/>
      <c r="F28" s="48"/>
      <c r="G28" s="48"/>
      <c r="H28" s="48"/>
      <c r="I28" s="48"/>
      <c r="J28" s="48"/>
      <c r="K28" s="48"/>
      <c r="L28" s="48"/>
      <c r="M28" s="48"/>
      <c r="N28" s="48"/>
      <c r="O28" s="48"/>
      <c r="P28" s="48"/>
      <c r="Q28" s="48"/>
    </row>
    <row r="29" spans="1:17" ht="21" x14ac:dyDescent="0.25">
      <c r="B29" s="31"/>
      <c r="C29" s="31"/>
      <c r="D29" s="31"/>
      <c r="E29" s="31"/>
      <c r="F29" s="31"/>
      <c r="G29" s="31"/>
      <c r="H29" s="31"/>
      <c r="I29" s="31"/>
      <c r="J29" s="31"/>
      <c r="K29" s="31"/>
      <c r="L29" s="31"/>
      <c r="M29" s="31"/>
      <c r="N29" s="31"/>
      <c r="O29" s="31"/>
      <c r="P29" s="31"/>
      <c r="Q29" s="31"/>
    </row>
    <row r="30" spans="1:17" ht="21" x14ac:dyDescent="0.25">
      <c r="B30" s="49"/>
      <c r="C30" s="49"/>
      <c r="D30" s="49"/>
      <c r="E30" s="49"/>
      <c r="F30" s="49"/>
      <c r="G30" s="49"/>
      <c r="H30" s="49"/>
      <c r="I30" s="49"/>
    </row>
    <row r="31" spans="1:17" ht="21.75" customHeight="1" x14ac:dyDescent="0.2">
      <c r="B31" s="50"/>
      <c r="C31" s="50"/>
      <c r="D31" s="50"/>
      <c r="E31" s="50"/>
      <c r="F31" s="50"/>
      <c r="G31" s="50"/>
      <c r="H31" s="50"/>
      <c r="I31" s="50"/>
      <c r="J31" s="50"/>
      <c r="K31" s="50"/>
      <c r="L31" s="50"/>
      <c r="M31" s="50"/>
      <c r="N31" s="50"/>
      <c r="O31" s="50"/>
      <c r="P31" s="50"/>
      <c r="Q31" s="50"/>
    </row>
    <row r="32" spans="1:17" ht="21" customHeight="1" x14ac:dyDescent="0.2">
      <c r="B32" s="2"/>
      <c r="C32" s="2"/>
      <c r="D32" s="2"/>
      <c r="E32" s="2"/>
      <c r="F32" s="2"/>
      <c r="G32" s="2"/>
      <c r="H32" s="2"/>
      <c r="I32" s="2"/>
      <c r="J32" s="2"/>
      <c r="K32" s="2"/>
      <c r="L32" s="2"/>
      <c r="M32" s="2"/>
      <c r="N32" s="2"/>
      <c r="O32" s="2"/>
      <c r="P32" s="2"/>
      <c r="Q32" s="2"/>
    </row>
    <row r="33" spans="2:17" ht="15" customHeight="1" x14ac:dyDescent="0.2">
      <c r="B33" s="2"/>
      <c r="C33" s="2"/>
      <c r="D33" s="2"/>
      <c r="E33" s="2"/>
      <c r="F33" s="2"/>
      <c r="G33" s="2"/>
      <c r="H33" s="2"/>
      <c r="I33" s="2"/>
      <c r="J33" s="2"/>
      <c r="K33" s="2"/>
      <c r="L33" s="2"/>
      <c r="M33" s="2"/>
      <c r="N33" s="2"/>
      <c r="O33" s="2"/>
      <c r="P33" s="2"/>
      <c r="Q33" s="2"/>
    </row>
    <row r="34" spans="2:17" ht="15" customHeight="1" x14ac:dyDescent="0.2"/>
  </sheetData>
  <sheetProtection algorithmName="SHA-512" hashValue="hFLfcxliCaMb0uGzzVQoWNmjq5tpaW6ZVmo3sZoFF1UZpZiE2LYIdc6/aQbC8MPMVOUwFaCrBqNsRlD+q1DknQ==" saltValue="Q8ZdShI+cJsHe8sD+L+1Pw==" spinCount="100000" sheet="1" objects="1" scenarios="1"/>
  <pageMargins left="0.7" right="0.7" top="0.75" bottom="0.75" header="0.3" footer="0.3"/>
  <pageSetup scale="5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5F8FA-9134-4440-BF85-15AD49EF23CD}">
  <sheetPr>
    <tabColor rgb="FF00944D"/>
  </sheetPr>
  <dimension ref="A1:H7"/>
  <sheetViews>
    <sheetView showGridLines="0" zoomScale="110" zoomScaleNormal="110" zoomScaleSheetLayoutView="50" workbookViewId="0"/>
  </sheetViews>
  <sheetFormatPr baseColWidth="10" defaultColWidth="8.83203125" defaultRowHeight="15" x14ac:dyDescent="0.2"/>
  <cols>
    <col min="1" max="1" width="26.83203125" customWidth="1"/>
    <col min="2" max="2" width="141.5" customWidth="1"/>
    <col min="3" max="7" width="19.5" hidden="1" customWidth="1"/>
  </cols>
  <sheetData>
    <row r="1" spans="1:8" ht="28.5" customHeight="1" x14ac:dyDescent="0.35">
      <c r="A1" s="58"/>
      <c r="B1" s="85" t="s">
        <v>6</v>
      </c>
      <c r="C1" s="55"/>
      <c r="D1" s="55"/>
      <c r="E1" s="55"/>
      <c r="F1" s="55"/>
      <c r="G1" s="55"/>
      <c r="H1" s="57"/>
    </row>
    <row r="2" spans="1:8" ht="28.5" customHeight="1" x14ac:dyDescent="0.2">
      <c r="A2" s="59"/>
      <c r="B2" s="56"/>
      <c r="C2" s="56"/>
      <c r="D2" s="56"/>
      <c r="E2" s="56"/>
      <c r="F2" s="56"/>
      <c r="G2" s="56"/>
      <c r="H2" s="57"/>
    </row>
    <row r="3" spans="1:8" ht="30" customHeight="1" x14ac:dyDescent="0.25">
      <c r="A3" s="94" t="s">
        <v>7</v>
      </c>
      <c r="B3" s="95" t="s">
        <v>8</v>
      </c>
      <c r="C3" s="24"/>
      <c r="D3" s="24"/>
      <c r="E3" s="24"/>
      <c r="F3" s="24"/>
      <c r="G3" s="25"/>
    </row>
    <row r="4" spans="1:8" ht="120" customHeight="1" x14ac:dyDescent="0.2">
      <c r="A4" s="98" t="s">
        <v>86</v>
      </c>
      <c r="B4" s="97" t="s">
        <v>87</v>
      </c>
      <c r="C4" s="53"/>
      <c r="D4" s="53"/>
      <c r="E4" s="53"/>
      <c r="F4" s="53"/>
      <c r="G4" s="54"/>
    </row>
    <row r="5" spans="1:8" ht="45" customHeight="1" x14ac:dyDescent="0.2">
      <c r="A5" s="96" t="s">
        <v>35</v>
      </c>
      <c r="B5" s="97" t="s">
        <v>104</v>
      </c>
      <c r="C5" s="53"/>
      <c r="D5" s="53"/>
      <c r="E5" s="53"/>
      <c r="F5" s="53"/>
      <c r="G5" s="54"/>
    </row>
    <row r="6" spans="1:8" ht="120" customHeight="1" x14ac:dyDescent="0.2">
      <c r="A6" s="96" t="s">
        <v>9</v>
      </c>
      <c r="B6" s="97" t="s">
        <v>88</v>
      </c>
      <c r="C6" s="53"/>
      <c r="D6" s="53"/>
      <c r="E6" s="53"/>
      <c r="F6" s="53"/>
      <c r="G6" s="54"/>
    </row>
    <row r="7" spans="1:8" ht="120" customHeight="1" thickBot="1" x14ac:dyDescent="0.25">
      <c r="A7" s="99" t="s">
        <v>10</v>
      </c>
      <c r="B7" s="100" t="s">
        <v>89</v>
      </c>
      <c r="C7" s="51"/>
      <c r="D7" s="51"/>
      <c r="E7" s="51"/>
      <c r="F7" s="51"/>
      <c r="G7" s="52"/>
    </row>
  </sheetData>
  <sheetProtection algorithmName="SHA-512" hashValue="T1YAPIdQjanJKB9bUetkI/Kcu4MN0lvriNGkhWgfrAxMApdh9TCeTfAklH07VrQrVeksESZNYHo4yd5QveJVug==" saltValue="cFE5Ev3viQJHnNpRhsS1SA==" spinCount="100000" sheet="1" objects="1" scenarios="1"/>
  <pageMargins left="0.7" right="0.7" top="0.75" bottom="0.75" header="0.3" footer="0.3"/>
  <pageSetup scale="72"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FA13A9-AF02-480A-9840-7A2325D8AAC7}">
  <sheetPr>
    <tabColor rgb="FF00944D"/>
    <pageSetUpPr fitToPage="1"/>
  </sheetPr>
  <dimension ref="A1:BN33"/>
  <sheetViews>
    <sheetView showGridLines="0" zoomScale="70" zoomScaleNormal="70" zoomScaleSheetLayoutView="30" workbookViewId="0"/>
  </sheetViews>
  <sheetFormatPr baseColWidth="10" defaultColWidth="8.83203125" defaultRowHeight="15" x14ac:dyDescent="0.2"/>
  <cols>
    <col min="1" max="1" width="1.83203125" customWidth="1"/>
    <col min="2" max="2" width="141.1640625" customWidth="1"/>
    <col min="3" max="3" width="65.5" customWidth="1"/>
    <col min="4" max="5" width="30.5" customWidth="1"/>
  </cols>
  <sheetData>
    <row r="1" spans="1:66" ht="16" thickBot="1" x14ac:dyDescent="0.25">
      <c r="B1" s="88"/>
    </row>
    <row r="2" spans="1:66" ht="53.5" customHeight="1" thickBot="1" x14ac:dyDescent="0.25">
      <c r="B2" s="136" t="s">
        <v>105</v>
      </c>
      <c r="C2" s="72"/>
      <c r="D2" s="65"/>
      <c r="E2" s="65"/>
    </row>
    <row r="3" spans="1:66" ht="364.5" customHeight="1" x14ac:dyDescent="0.2">
      <c r="A3" s="66"/>
      <c r="B3" s="162" t="s">
        <v>99</v>
      </c>
      <c r="C3" s="106"/>
      <c r="D3" s="66"/>
      <c r="E3" s="66"/>
    </row>
    <row r="4" spans="1:66" ht="23" customHeight="1" x14ac:dyDescent="0.2">
      <c r="A4" s="66"/>
      <c r="B4" s="107"/>
      <c r="C4" s="108"/>
      <c r="D4" s="66"/>
      <c r="E4" s="66"/>
    </row>
    <row r="5" spans="1:66" ht="409.5" customHeight="1" x14ac:dyDescent="0.2">
      <c r="A5" s="70"/>
      <c r="B5" s="161" t="s">
        <v>90</v>
      </c>
      <c r="C5" s="109"/>
      <c r="D5" s="67"/>
      <c r="E5" s="67"/>
    </row>
    <row r="6" spans="1:66" s="29" customFormat="1" ht="408.75" customHeight="1" thickBot="1" x14ac:dyDescent="0.25">
      <c r="A6" s="68"/>
      <c r="B6" s="110"/>
      <c r="C6" s="111"/>
      <c r="D6"/>
      <c r="E6" s="68"/>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row>
    <row r="7" spans="1:66" s="29" customFormat="1" ht="29.25" customHeight="1" x14ac:dyDescent="0.2">
      <c r="A7" s="68"/>
      <c r="B7"/>
      <c r="C7" s="68"/>
      <c r="D7" s="68"/>
      <c r="E7" s="68"/>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row>
    <row r="8" spans="1:66" ht="29" x14ac:dyDescent="0.35">
      <c r="A8" s="71"/>
      <c r="B8" s="61" t="s">
        <v>50</v>
      </c>
      <c r="C8" s="119"/>
      <c r="D8" s="69"/>
      <c r="E8" s="69"/>
    </row>
    <row r="9" spans="1:66" ht="29" x14ac:dyDescent="0.2">
      <c r="B9" s="61" t="s">
        <v>11</v>
      </c>
      <c r="C9" s="119"/>
      <c r="D9" s="69"/>
      <c r="E9" s="69"/>
    </row>
    <row r="10" spans="1:66" ht="30" thickBot="1" x14ac:dyDescent="0.4">
      <c r="B10" s="4"/>
      <c r="C10" s="4"/>
      <c r="D10" s="69"/>
      <c r="E10" s="69"/>
    </row>
    <row r="11" spans="1:66" ht="125" customHeight="1" thickBot="1" x14ac:dyDescent="0.25">
      <c r="B11" s="103" t="s">
        <v>91</v>
      </c>
      <c r="C11" s="104"/>
      <c r="D11" s="105" t="s">
        <v>92</v>
      </c>
      <c r="E11" s="105" t="s">
        <v>93</v>
      </c>
    </row>
    <row r="12" spans="1:66" ht="30" customHeight="1" x14ac:dyDescent="0.2">
      <c r="B12" s="5"/>
      <c r="C12" s="6"/>
      <c r="D12" s="23" t="s">
        <v>12</v>
      </c>
      <c r="E12" s="7" t="s">
        <v>13</v>
      </c>
    </row>
    <row r="13" spans="1:66" ht="43" customHeight="1" x14ac:dyDescent="0.2">
      <c r="B13" s="5" t="s">
        <v>24</v>
      </c>
      <c r="C13" s="6" t="s">
        <v>36</v>
      </c>
      <c r="D13" s="123" t="s">
        <v>9</v>
      </c>
      <c r="E13" s="124" t="s">
        <v>10</v>
      </c>
    </row>
    <row r="14" spans="1:66" ht="125" customHeight="1" x14ac:dyDescent="0.2">
      <c r="B14" s="114" t="s">
        <v>61</v>
      </c>
      <c r="C14" s="112" t="s">
        <v>60</v>
      </c>
      <c r="D14" s="119"/>
      <c r="E14" s="120"/>
    </row>
    <row r="15" spans="1:66" ht="125" customHeight="1" x14ac:dyDescent="0.2">
      <c r="B15" s="114" t="s">
        <v>62</v>
      </c>
      <c r="C15" s="112" t="s">
        <v>54</v>
      </c>
      <c r="D15" s="119"/>
      <c r="E15" s="120"/>
    </row>
    <row r="16" spans="1:66" ht="125" customHeight="1" x14ac:dyDescent="0.2">
      <c r="B16" s="114" t="s">
        <v>63</v>
      </c>
      <c r="C16" s="112" t="s">
        <v>55</v>
      </c>
      <c r="D16" s="119"/>
      <c r="E16" s="120"/>
    </row>
    <row r="17" spans="2:7" ht="125" customHeight="1" x14ac:dyDescent="0.2">
      <c r="B17" s="114" t="s">
        <v>64</v>
      </c>
      <c r="C17" s="112" t="s">
        <v>56</v>
      </c>
      <c r="D17" s="119"/>
      <c r="E17" s="120"/>
    </row>
    <row r="18" spans="2:7" ht="125" customHeight="1" x14ac:dyDescent="0.2">
      <c r="B18" s="114" t="s">
        <v>65</v>
      </c>
      <c r="C18" s="112" t="s">
        <v>57</v>
      </c>
      <c r="D18" s="119"/>
      <c r="E18" s="120"/>
    </row>
    <row r="19" spans="2:7" ht="125" customHeight="1" x14ac:dyDescent="0.2">
      <c r="B19" s="114" t="s">
        <v>66</v>
      </c>
      <c r="C19" s="112" t="s">
        <v>58</v>
      </c>
      <c r="D19" s="119"/>
      <c r="E19" s="120"/>
    </row>
    <row r="20" spans="2:7" ht="125" customHeight="1" x14ac:dyDescent="0.2">
      <c r="B20" s="113" t="s">
        <v>67</v>
      </c>
      <c r="C20" s="112" t="s">
        <v>59</v>
      </c>
      <c r="D20" s="121"/>
      <c r="E20" s="122"/>
    </row>
    <row r="21" spans="2:7" ht="125" customHeight="1" thickBot="1" x14ac:dyDescent="0.25">
      <c r="B21" s="115" t="s">
        <v>53</v>
      </c>
      <c r="C21" s="112" t="s">
        <v>49</v>
      </c>
      <c r="D21" s="125"/>
      <c r="E21" s="126"/>
    </row>
    <row r="22" spans="2:7" ht="266" customHeight="1" x14ac:dyDescent="0.2">
      <c r="G22" s="62"/>
    </row>
    <row r="23" spans="2:7" ht="125" customHeight="1" x14ac:dyDescent="0.2">
      <c r="C23" s="2"/>
    </row>
    <row r="24" spans="2:7" ht="125" customHeight="1" x14ac:dyDescent="0.2"/>
    <row r="25" spans="2:7" ht="125" customHeight="1" x14ac:dyDescent="0.2"/>
    <row r="26" spans="2:7" ht="125" customHeight="1" x14ac:dyDescent="0.2"/>
    <row r="27" spans="2:7" ht="125" customHeight="1" x14ac:dyDescent="0.2"/>
    <row r="28" spans="2:7" ht="125" customHeight="1" x14ac:dyDescent="0.2"/>
    <row r="29" spans="2:7" ht="125" customHeight="1" x14ac:dyDescent="0.2"/>
    <row r="30" spans="2:7" ht="125" customHeight="1" x14ac:dyDescent="0.2"/>
    <row r="31" spans="2:7" ht="115" customHeight="1" x14ac:dyDescent="0.2"/>
    <row r="32" spans="2:7" ht="115" customHeight="1" x14ac:dyDescent="0.2"/>
    <row r="33" ht="115" customHeight="1" x14ac:dyDescent="0.2"/>
  </sheetData>
  <sheetProtection algorithmName="SHA-512" hashValue="o+7+MEMZcGJtZYxjwQC+HYLq2UCTkSaV+V9eHrRtaHVskxqtBO+Ad7+++jRMav1ouerGBlOfsRi9P8Hb3dAJTQ==" saltValue="jpoOT1MCO3tMJ4M/3GPwPw==" spinCount="100000" sheet="1" objects="1" scenarios="1"/>
  <dataValidations count="9">
    <dataValidation type="custom" allowBlank="1" showInputMessage="1" showErrorMessage="1" errorTitle="Error!" error="Percentage symbol should not be included in cell. " promptTitle="Reminder!" prompt="Do not include percentage symbol in cell. " sqref="D21" xr:uid="{1C34963C-8826-4DD0-8DA4-087D1B0D987B}">
      <formula1>LEFT(CELL("format",D21:E21),1)&lt;&gt;"P"</formula1>
    </dataValidation>
    <dataValidation type="custom" allowBlank="1" showInputMessage="1" showErrorMessage="1" errorTitle="Error!" error="Percentage symbol should not be included in cell. " promptTitle="Reminder!" prompt="Do not include percentage symbol in cell. " sqref="E21" xr:uid="{1851E09E-F842-4A34-9739-4B0389AF3C45}">
      <formula1>LEFT(CELL("format",E21:E24),1)&lt;&gt;"P"</formula1>
    </dataValidation>
    <dataValidation type="custom" allowBlank="1" showInputMessage="1" showErrorMessage="1" errorTitle="Error!" error="Percentage symbol should not be included in cell. " promptTitle="Reminder!" prompt="Do not include percentage symbol in cell. " sqref="D14" xr:uid="{A166627F-21BF-4CB5-901A-0A4A386B6F84}">
      <formula1>LEFT(CELL("format",D14:E21),1)&lt;&gt;"P"</formula1>
    </dataValidation>
    <dataValidation type="custom" allowBlank="1" showInputMessage="1" showErrorMessage="1" errorTitle="Error!" error="Percentage symbol should not be included in cell. " promptTitle="Reminder!" prompt="Do not include percentage symbol in cell. " sqref="E16" xr:uid="{AC395322-26DE-4A26-97D7-720FAC07472B}">
      <formula1>LEFT(CELL("format",E16:E21),1)&lt;&gt;"P"</formula1>
    </dataValidation>
    <dataValidation type="custom" allowBlank="1" showInputMessage="1" showErrorMessage="1" errorTitle="Error!" error="Percentage symbol should not be included in cell. " promptTitle="Reminder!" prompt="Do not include percentage symbol in cell. " sqref="D15:D18" xr:uid="{8245B7B9-87D8-4D26-A1B1-E69FF26210B6}">
      <formula1>LEFT(CELL("format",D15:E21),1)&lt;&gt;"P"</formula1>
    </dataValidation>
    <dataValidation type="custom" allowBlank="1" showInputMessage="1" showErrorMessage="1" errorTitle="Error!" error="Percentage symbol should not be included in cell. " promptTitle="Reminder!" prompt="Do not include percentage symbol in cell. " sqref="E14" xr:uid="{B3D960FC-D6A8-4460-A77A-33D225DA984D}">
      <formula1>LEFT(CELL("format",E14:E21),1)&lt;&gt;"P"</formula1>
    </dataValidation>
    <dataValidation type="custom" allowBlank="1" showInputMessage="1" showErrorMessage="1" errorTitle="Error!" error="Percentage symbol should not be included in cell. " promptTitle="Reminder!" prompt="Do not include percentage symbol in cell. " sqref="E15" xr:uid="{B3BE4017-44B1-4D3E-A85D-72ED3DC96CAD}">
      <formula1>LEFT(CELL("format",E15:E21),1)&lt;&gt;"P"</formula1>
    </dataValidation>
    <dataValidation type="custom" allowBlank="1" showInputMessage="1" showErrorMessage="1" errorTitle="Error!" error="Percentage symbol should not be included in cell. " promptTitle="Reminder!" prompt="Do not include percentage symbol in cell. " sqref="D19:D20" xr:uid="{668514F3-3CCD-4FE9-9496-2E6332C38EC6}">
      <formula1>LEFT(CELL("format",D19:E21),1)&lt;&gt;"P"</formula1>
    </dataValidation>
    <dataValidation type="custom" allowBlank="1" showInputMessage="1" showErrorMessage="1" errorTitle="Error!" error="Percentage symbol should not be included in cell. " promptTitle="Reminder!" prompt="Do not include percentage symbol in cell. " sqref="E17:E20" xr:uid="{C0C25C5E-F225-4FCD-8AB5-A2B6B98D4C9B}">
      <formula1>LEFT(CELL("format",E17:E21),1)&lt;&gt;"P"</formula1>
    </dataValidation>
  </dataValidations>
  <pageMargins left="0.7" right="0.7" top="0.75" bottom="0.75" header="0.3" footer="0.3"/>
  <pageSetup scale="43" orientation="landscape" r:id="rId1"/>
  <rowBreaks count="1" manualBreakCount="1">
    <brk id="9" max="16383" man="1"/>
  </rowBreaks>
  <colBreaks count="1" manualBreakCount="1">
    <brk id="1" max="1048575" man="1"/>
  </colBreaks>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339AD-9946-4622-BD36-D4074AB7413A}">
  <dimension ref="A1:A7"/>
  <sheetViews>
    <sheetView zoomScale="229" workbookViewId="0">
      <selection activeCell="G11" sqref="G11"/>
    </sheetView>
  </sheetViews>
  <sheetFormatPr baseColWidth="10" defaultColWidth="8.83203125" defaultRowHeight="15" x14ac:dyDescent="0.2"/>
  <sheetData>
    <row r="1" spans="1:1" x14ac:dyDescent="0.2">
      <c r="A1" s="145"/>
    </row>
    <row r="2" spans="1:1" x14ac:dyDescent="0.2">
      <c r="A2" s="145" t="s">
        <v>43</v>
      </c>
    </row>
    <row r="3" spans="1:1" x14ac:dyDescent="0.2">
      <c r="A3" s="145">
        <v>1</v>
      </c>
    </row>
    <row r="4" spans="1:1" x14ac:dyDescent="0.2">
      <c r="A4" s="145">
        <v>0</v>
      </c>
    </row>
    <row r="5" spans="1:1" x14ac:dyDescent="0.2">
      <c r="A5" s="145" t="s">
        <v>44</v>
      </c>
    </row>
    <row r="6" spans="1:1" x14ac:dyDescent="0.2">
      <c r="A6" s="145" t="s">
        <v>45</v>
      </c>
    </row>
    <row r="7" spans="1:1" x14ac:dyDescent="0.2">
      <c r="A7" s="145" t="s">
        <v>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B68339-BEF6-495E-BDC3-2A71F62FB146}">
  <sheetPr>
    <tabColor rgb="FF702B84"/>
  </sheetPr>
  <dimension ref="B2:H44"/>
  <sheetViews>
    <sheetView showGridLines="0" zoomScaleNormal="75" zoomScaleSheetLayoutView="26" zoomScalePageLayoutView="40" workbookViewId="0"/>
  </sheetViews>
  <sheetFormatPr baseColWidth="10" defaultColWidth="8.83203125" defaultRowHeight="15" x14ac:dyDescent="0.2"/>
  <cols>
    <col min="1" max="1" width="4.5" customWidth="1"/>
    <col min="2" max="2" width="40.5" customWidth="1"/>
    <col min="3" max="4" width="30.1640625" customWidth="1"/>
    <col min="5" max="5" width="67.1640625" customWidth="1"/>
    <col min="6" max="6" width="66.83203125" customWidth="1"/>
    <col min="7" max="7" width="5.5" customWidth="1"/>
    <col min="8" max="8" width="255.5" customWidth="1"/>
  </cols>
  <sheetData>
    <row r="2" spans="2:8" ht="37" x14ac:dyDescent="0.2">
      <c r="B2" s="86" t="str">
        <f>CONCATENATE('Data Entry'!D13, " and ", 'Data Entry'!E13, " OAQ score tables")</f>
        <v>FFY 20XX and FFY 20YY OAQ score tables</v>
      </c>
      <c r="C2" s="60"/>
      <c r="D2" s="60"/>
      <c r="E2" s="60"/>
      <c r="F2" s="8"/>
    </row>
    <row r="3" spans="2:8" ht="34" x14ac:dyDescent="0.2">
      <c r="B3" s="28"/>
      <c r="C3" s="28"/>
      <c r="D3" s="28"/>
      <c r="E3" s="28"/>
      <c r="F3" s="8"/>
    </row>
    <row r="4" spans="2:8" ht="28.5" customHeight="1" x14ac:dyDescent="0.2">
      <c r="B4" s="78" t="s">
        <v>103</v>
      </c>
      <c r="C4" s="137">
        <f>'Data Entry'!C8</f>
        <v>0</v>
      </c>
      <c r="D4" s="73"/>
      <c r="E4" s="28"/>
      <c r="F4" s="8"/>
    </row>
    <row r="5" spans="2:8" ht="28.5" customHeight="1" x14ac:dyDescent="0.2">
      <c r="B5" s="78" t="s">
        <v>35</v>
      </c>
      <c r="C5" s="79">
        <f>'Data Entry'!C9</f>
        <v>0</v>
      </c>
      <c r="D5" s="73"/>
      <c r="E5" s="28"/>
      <c r="F5" s="8"/>
    </row>
    <row r="6" spans="2:8" ht="28.5" customHeight="1" x14ac:dyDescent="0.2">
      <c r="B6" s="78" t="s">
        <v>12</v>
      </c>
      <c r="C6" s="137" t="str">
        <f>DataEntryTable[[#Headers],[FFY 20XX]]</f>
        <v>FFY 20XX</v>
      </c>
      <c r="D6" s="73"/>
      <c r="E6" s="28"/>
      <c r="F6" s="8"/>
    </row>
    <row r="7" spans="2:8" ht="28.5" customHeight="1" x14ac:dyDescent="0.2">
      <c r="B7" s="78" t="s">
        <v>13</v>
      </c>
      <c r="C7" s="79" t="str">
        <f>DataEntryTable[[#Headers],[FFY 20YY]]</f>
        <v>FFY 20YY</v>
      </c>
      <c r="D7" s="73"/>
      <c r="E7" s="28"/>
      <c r="F7" s="8"/>
    </row>
    <row r="8" spans="2:8" ht="15" customHeight="1" x14ac:dyDescent="0.2">
      <c r="B8" s="9"/>
      <c r="C8" s="9"/>
      <c r="D8" s="9"/>
      <c r="E8" s="9"/>
      <c r="F8" s="8"/>
    </row>
    <row r="9" spans="2:8" ht="15" customHeight="1" thickBot="1" x14ac:dyDescent="0.25">
      <c r="B9" s="8"/>
      <c r="C9" s="8"/>
      <c r="D9" s="8"/>
      <c r="E9" s="8"/>
      <c r="F9" s="8"/>
      <c r="G9" s="2"/>
    </row>
    <row r="10" spans="2:8" ht="40" customHeight="1" thickBot="1" x14ac:dyDescent="0.25">
      <c r="B10" s="135" t="s">
        <v>94</v>
      </c>
      <c r="C10" s="63"/>
      <c r="D10" s="63"/>
      <c r="E10" s="63"/>
      <c r="F10" s="64"/>
      <c r="H10" s="116" t="s">
        <v>14</v>
      </c>
    </row>
    <row r="11" spans="2:8" ht="69.75" customHeight="1" x14ac:dyDescent="0.2">
      <c r="B11" s="153" t="s">
        <v>95</v>
      </c>
      <c r="C11" s="155" t="s">
        <v>12</v>
      </c>
      <c r="D11" s="155" t="s">
        <v>13</v>
      </c>
      <c r="E11" s="155" t="s">
        <v>41</v>
      </c>
      <c r="F11" s="156" t="s">
        <v>42</v>
      </c>
      <c r="G11" s="27"/>
      <c r="H11" s="117" t="str">
        <f>CONCATENATE("Columns ",'Data Entry'!D13," and ",'Data Entry'!E13," show the scores for each section, as entered on the Data Entry page. 
Scores range from 0-100, with higher scores reflecting how well the school district encourages healthfulness in each of the sections.")</f>
        <v>Columns FFY 20XX and FFY 20YY show the scores for each section, as entered on the Data Entry page. 
Scores range from 0-100, with higher scores reflecting how well the school district encourages healthfulness in each of the sections.</v>
      </c>
    </row>
    <row r="12" spans="2:8" ht="100" customHeight="1" x14ac:dyDescent="0.2">
      <c r="B12" s="152" t="s">
        <v>61</v>
      </c>
      <c r="C12" s="128">
        <f>Calculations!B4</f>
        <v>0</v>
      </c>
      <c r="D12" s="128">
        <f>Calculations!C4</f>
        <v>0</v>
      </c>
      <c r="E12" s="159">
        <f>Calculations!E4</f>
        <v>0</v>
      </c>
      <c r="F12" s="159">
        <f>Calculations!F4</f>
        <v>0</v>
      </c>
      <c r="G12" s="10"/>
      <c r="H12" s="117" t="s">
        <v>30</v>
      </c>
    </row>
    <row r="13" spans="2:8" ht="100" customHeight="1" thickBot="1" x14ac:dyDescent="0.25">
      <c r="B13" s="152" t="s">
        <v>62</v>
      </c>
      <c r="C13" s="128">
        <f>Calculations!B5</f>
        <v>0</v>
      </c>
      <c r="D13" s="128">
        <f>Calculations!C5</f>
        <v>0</v>
      </c>
      <c r="E13" s="159">
        <f>Calculations!E5</f>
        <v>0</v>
      </c>
      <c r="F13" s="159">
        <f>Calculations!F5</f>
        <v>0</v>
      </c>
      <c r="G13" s="10"/>
      <c r="H13" s="118" t="s">
        <v>102</v>
      </c>
    </row>
    <row r="14" spans="2:8" ht="100" customHeight="1" x14ac:dyDescent="0.2">
      <c r="B14" s="152" t="s">
        <v>63</v>
      </c>
      <c r="C14" s="128">
        <f>Calculations!B6</f>
        <v>0</v>
      </c>
      <c r="D14" s="128">
        <f>Calculations!C6</f>
        <v>0</v>
      </c>
      <c r="E14" s="159">
        <f>Calculations!E6</f>
        <v>0</v>
      </c>
      <c r="F14" s="159">
        <f>Calculations!F6</f>
        <v>0</v>
      </c>
      <c r="G14" s="10"/>
      <c r="H14" s="130" t="s">
        <v>15</v>
      </c>
    </row>
    <row r="15" spans="2:8" ht="100" customHeight="1" x14ac:dyDescent="0.2">
      <c r="B15" s="152" t="s">
        <v>64</v>
      </c>
      <c r="C15" s="128">
        <f>Calculations!B7</f>
        <v>0</v>
      </c>
      <c r="D15" s="128">
        <f>Calculations!C7</f>
        <v>0</v>
      </c>
      <c r="E15" s="159">
        <f>Calculations!E7</f>
        <v>0</v>
      </c>
      <c r="F15" s="159">
        <f>Calculations!F7</f>
        <v>0</v>
      </c>
      <c r="G15" s="10"/>
      <c r="H15" s="131" t="s">
        <v>33</v>
      </c>
    </row>
    <row r="16" spans="2:8" ht="100" customHeight="1" x14ac:dyDescent="0.2">
      <c r="B16" s="152" t="s">
        <v>65</v>
      </c>
      <c r="C16" s="128">
        <f>Calculations!B8</f>
        <v>0</v>
      </c>
      <c r="D16" s="128">
        <f>Calculations!C8</f>
        <v>0</v>
      </c>
      <c r="E16" s="159">
        <f>Calculations!E8</f>
        <v>0</v>
      </c>
      <c r="F16" s="159">
        <f>Calculations!F8</f>
        <v>0</v>
      </c>
      <c r="G16" s="10"/>
      <c r="H16" s="131" t="s">
        <v>16</v>
      </c>
    </row>
    <row r="17" spans="2:8" ht="100" customHeight="1" x14ac:dyDescent="0.25">
      <c r="B17" s="152" t="s">
        <v>66</v>
      </c>
      <c r="C17" s="128">
        <f>Calculations!B9</f>
        <v>0</v>
      </c>
      <c r="D17" s="128">
        <f>Calculations!C9</f>
        <v>0</v>
      </c>
      <c r="E17" s="159">
        <f>Calculations!E9</f>
        <v>0</v>
      </c>
      <c r="F17" s="159">
        <f>Calculations!F9</f>
        <v>0</v>
      </c>
      <c r="G17" s="10"/>
      <c r="H17" s="132"/>
    </row>
    <row r="18" spans="2:8" ht="100" customHeight="1" x14ac:dyDescent="0.25">
      <c r="B18" s="152" t="s">
        <v>67</v>
      </c>
      <c r="C18" s="128">
        <f>Calculations!B10</f>
        <v>0</v>
      </c>
      <c r="D18" s="128">
        <f>Calculations!C10</f>
        <v>0</v>
      </c>
      <c r="E18" s="159">
        <f>Calculations!E10</f>
        <v>0</v>
      </c>
      <c r="F18" s="159">
        <f>Calculations!F10</f>
        <v>0</v>
      </c>
      <c r="G18" s="10"/>
      <c r="H18" s="132"/>
    </row>
    <row r="19" spans="2:8" ht="100" customHeight="1" thickBot="1" x14ac:dyDescent="0.3">
      <c r="B19" s="152" t="s">
        <v>53</v>
      </c>
      <c r="C19" s="128">
        <f>Calculations!B11</f>
        <v>0</v>
      </c>
      <c r="D19" s="128">
        <f>Calculations!C11</f>
        <v>0</v>
      </c>
      <c r="E19" s="159">
        <f>Calculations!E11</f>
        <v>0</v>
      </c>
      <c r="F19" s="159">
        <f>Calculations!F11</f>
        <v>0</v>
      </c>
      <c r="G19" s="10"/>
      <c r="H19" s="129"/>
    </row>
    <row r="20" spans="2:8" ht="20.25" customHeight="1" x14ac:dyDescent="0.25">
      <c r="B20" s="149"/>
      <c r="C20" s="150"/>
      <c r="D20" s="151"/>
      <c r="E20" s="101"/>
      <c r="F20" s="101"/>
      <c r="G20" s="10"/>
      <c r="H20" s="154"/>
    </row>
    <row r="21" spans="2:8" ht="40" customHeight="1" x14ac:dyDescent="0.2">
      <c r="B21" s="101"/>
      <c r="C21" s="10"/>
      <c r="F21" s="11"/>
      <c r="G21" s="26"/>
    </row>
    <row r="22" spans="2:8" ht="50" customHeight="1" x14ac:dyDescent="0.2">
      <c r="B22" s="10"/>
      <c r="F22" s="11"/>
    </row>
    <row r="23" spans="2:8" ht="100" customHeight="1" x14ac:dyDescent="0.2">
      <c r="B23" s="10"/>
      <c r="F23" s="11"/>
    </row>
    <row r="24" spans="2:8" ht="20" customHeight="1" x14ac:dyDescent="0.2">
      <c r="B24" s="157"/>
      <c r="C24" s="158"/>
    </row>
    <row r="25" spans="2:8" ht="20.25" customHeight="1" x14ac:dyDescent="0.2"/>
    <row r="26" spans="2:8" ht="40" customHeight="1" x14ac:dyDescent="0.2"/>
    <row r="27" spans="2:8" ht="50" customHeight="1" x14ac:dyDescent="0.2"/>
    <row r="28" spans="2:8" ht="100" customHeight="1" x14ac:dyDescent="0.2"/>
    <row r="29" spans="2:8" ht="100" customHeight="1" x14ac:dyDescent="0.2"/>
    <row r="30" spans="2:8" ht="100" customHeight="1" x14ac:dyDescent="0.2"/>
    <row r="31" spans="2:8" ht="100" customHeight="1" x14ac:dyDescent="0.2"/>
    <row r="32" spans="2:8" ht="100" customHeight="1" x14ac:dyDescent="0.2"/>
    <row r="33" ht="100" customHeight="1" x14ac:dyDescent="0.2"/>
    <row r="34" ht="100" customHeight="1" x14ac:dyDescent="0.2"/>
    <row r="35" ht="100" customHeight="1" x14ac:dyDescent="0.2"/>
    <row r="36" ht="25" customHeight="1" x14ac:dyDescent="0.2"/>
    <row r="37" ht="25" customHeight="1" x14ac:dyDescent="0.2"/>
    <row r="38" ht="25" customHeight="1" x14ac:dyDescent="0.2"/>
    <row r="39" ht="25" customHeight="1" x14ac:dyDescent="0.2"/>
    <row r="40" ht="25" customHeight="1" x14ac:dyDescent="0.2"/>
    <row r="41" ht="25" customHeight="1" x14ac:dyDescent="0.2"/>
    <row r="42" ht="25" customHeight="1" x14ac:dyDescent="0.2"/>
    <row r="43" ht="25" customHeight="1" x14ac:dyDescent="0.2"/>
    <row r="44" ht="25" customHeight="1" x14ac:dyDescent="0.2"/>
  </sheetData>
  <sheetProtection algorithmName="SHA-512" hashValue="oHQUpwG7FMPZ9Gv/cP8U3uWQtonvimg8rQa8PPIW88n1TDsjiYhu7kilCulK2g2OOkQG+0dmGZoNn6Kf7sKXNw==" saltValue="mCD5u046/657dRkRWl815Q==" spinCount="100000" sheet="1" objects="1" scenarios="1"/>
  <conditionalFormatting sqref="E21:E22">
    <cfRule type="cellIs" dxfId="4" priority="11" operator="greaterThan">
      <formula>0</formula>
    </cfRule>
  </conditionalFormatting>
  <conditionalFormatting sqref="E12:F19">
    <cfRule type="cellIs" dxfId="3" priority="1" operator="lessThan">
      <formula>0</formula>
    </cfRule>
    <cfRule type="cellIs" dxfId="2" priority="5" operator="greaterThan">
      <formula>0</formula>
    </cfRule>
  </conditionalFormatting>
  <conditionalFormatting sqref="E20:F20 B21">
    <cfRule type="cellIs" dxfId="1" priority="6" operator="greaterThan">
      <formula>0</formula>
    </cfRule>
  </conditionalFormatting>
  <pageMargins left="0.7" right="0.7" top="0.75" bottom="0.75" header="0.3" footer="0.3"/>
  <pageSetup scale="37" orientation="landscape" r:id="rId1"/>
  <rowBreaks count="1" manualBreakCount="1">
    <brk id="25" max="16383" man="1"/>
  </rowBreaks>
  <colBreaks count="1" manualBreakCount="1">
    <brk id="7" max="1048575" man="1"/>
  </colBreaks>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CF340-0ED4-4B6E-AB7B-88AF2B45A916}">
  <sheetPr>
    <tabColor rgb="FF702B84"/>
  </sheetPr>
  <dimension ref="A1:AE60"/>
  <sheetViews>
    <sheetView showGridLines="0" zoomScaleNormal="100" zoomScaleSheetLayoutView="34" zoomScalePageLayoutView="89" workbookViewId="0"/>
  </sheetViews>
  <sheetFormatPr baseColWidth="10" defaultColWidth="8.83203125" defaultRowHeight="15" x14ac:dyDescent="0.2"/>
  <cols>
    <col min="2" max="2" width="12.5" customWidth="1"/>
    <col min="3" max="3" width="8.83203125" customWidth="1"/>
    <col min="6" max="6" width="16.1640625" bestFit="1" customWidth="1"/>
    <col min="16" max="18" width="2.83203125" customWidth="1"/>
    <col min="19" max="19" width="12.5" customWidth="1"/>
  </cols>
  <sheetData>
    <row r="1" spans="1:31" x14ac:dyDescent="0.2">
      <c r="J1" s="77"/>
    </row>
    <row r="2" spans="1:31" ht="37" x14ac:dyDescent="0.2">
      <c r="B2" s="86" t="str">
        <f>CONCATENATE('Data Entry'!D13, " to ", 'Data Entry'!E13, " Change Graphics")</f>
        <v>FFY 20XX to FFY 20YY Change Graphics</v>
      </c>
      <c r="C2" s="60"/>
      <c r="D2" s="60"/>
      <c r="E2" s="60"/>
      <c r="F2" s="60"/>
      <c r="G2" s="60"/>
      <c r="H2" s="60"/>
      <c r="I2" s="60"/>
      <c r="J2" s="60"/>
      <c r="K2" s="60"/>
      <c r="L2" s="60"/>
      <c r="M2" s="60"/>
      <c r="N2" s="60"/>
    </row>
    <row r="3" spans="1:31" ht="34" x14ac:dyDescent="0.2">
      <c r="B3" s="28"/>
      <c r="C3" s="28"/>
      <c r="D3" s="28"/>
      <c r="E3" s="28"/>
      <c r="F3" s="28"/>
      <c r="G3" s="28"/>
      <c r="H3" s="28"/>
      <c r="I3" s="28"/>
      <c r="J3" s="28"/>
      <c r="K3" s="28"/>
      <c r="L3" s="28"/>
      <c r="M3" s="28"/>
      <c r="N3" s="28"/>
    </row>
    <row r="4" spans="1:31" ht="33.75" customHeight="1" x14ac:dyDescent="0.2">
      <c r="B4" s="80" t="s">
        <v>103</v>
      </c>
      <c r="C4" s="81"/>
      <c r="D4" s="81"/>
      <c r="E4" s="82"/>
      <c r="F4" s="138">
        <f>'Data Entry'!C8</f>
        <v>0</v>
      </c>
      <c r="G4" s="139"/>
      <c r="H4" s="139"/>
      <c r="I4" s="139"/>
      <c r="J4" s="139"/>
      <c r="K4" s="139"/>
      <c r="L4" s="139"/>
      <c r="M4" s="139"/>
      <c r="N4" s="73"/>
    </row>
    <row r="5" spans="1:31" ht="33.75" customHeight="1" x14ac:dyDescent="0.2">
      <c r="B5" s="80" t="s">
        <v>31</v>
      </c>
      <c r="C5" s="81"/>
      <c r="D5" s="81"/>
      <c r="E5" s="81"/>
      <c r="F5" s="141">
        <f>'Data Entry'!C9</f>
        <v>0</v>
      </c>
      <c r="G5" s="140"/>
      <c r="H5" s="140"/>
      <c r="I5" s="140"/>
      <c r="J5" s="140"/>
      <c r="K5" s="140"/>
      <c r="L5" s="140"/>
      <c r="M5" s="140"/>
      <c r="N5" s="144"/>
    </row>
    <row r="6" spans="1:31" ht="33.75" customHeight="1" x14ac:dyDescent="0.2">
      <c r="B6" s="78" t="s">
        <v>12</v>
      </c>
      <c r="C6" s="142"/>
      <c r="D6" s="142"/>
      <c r="E6" s="143"/>
      <c r="F6" s="138" t="str">
        <f>DataEntryTable[[#Headers],[FFY 20XX]]</f>
        <v>FFY 20XX</v>
      </c>
      <c r="G6" s="139"/>
      <c r="H6" s="83"/>
      <c r="I6" s="83"/>
      <c r="J6" s="83"/>
      <c r="K6" s="83"/>
      <c r="L6" s="83"/>
      <c r="M6" s="83"/>
      <c r="N6" s="84"/>
    </row>
    <row r="7" spans="1:31" ht="33.75" customHeight="1" x14ac:dyDescent="0.2">
      <c r="B7" s="78" t="s">
        <v>13</v>
      </c>
      <c r="C7" s="142"/>
      <c r="D7" s="142"/>
      <c r="E7" s="143"/>
      <c r="F7" s="138" t="str">
        <f>DataEntryTable[[#Headers],[FFY 20YY]]</f>
        <v>FFY 20YY</v>
      </c>
      <c r="G7" s="139"/>
      <c r="H7" s="83"/>
      <c r="I7" s="83"/>
      <c r="J7" s="83"/>
      <c r="K7" s="83"/>
      <c r="L7" s="83"/>
      <c r="M7" s="83"/>
      <c r="N7" s="84"/>
    </row>
    <row r="8" spans="1:31" ht="34" x14ac:dyDescent="0.4">
      <c r="B8" s="30"/>
      <c r="C8" s="12"/>
      <c r="D8" s="12"/>
      <c r="E8" s="12"/>
      <c r="F8" s="12"/>
      <c r="G8" s="12"/>
      <c r="H8" s="12"/>
      <c r="I8" s="12"/>
      <c r="J8" s="12"/>
      <c r="K8" s="13"/>
      <c r="M8" s="13"/>
      <c r="N8" s="13"/>
      <c r="Y8" s="30"/>
    </row>
    <row r="9" spans="1:31" ht="24" x14ac:dyDescent="0.3">
      <c r="B9" s="133" t="s">
        <v>39</v>
      </c>
      <c r="C9" s="133" t="str">
        <f>CONCATENATE("Change in School District OAQ Section % Scores From ", 'Data Entry'!D13, " to ", 'Data Entry'!E13)</f>
        <v>Change in School District OAQ Section % Scores From FFY 20XX to FFY 20YY</v>
      </c>
      <c r="S9" s="133" t="s">
        <v>40</v>
      </c>
      <c r="T9" s="133" t="str">
        <f>CONCATENATE("Comparison of ",'Data Entry'!D13," and ",'Data Entry'!E13," School District OAQ Section Percent Scores")</f>
        <v>Comparison of FFY 20XX and FFY 20YY School District OAQ Section Percent Scores</v>
      </c>
    </row>
    <row r="10" spans="1:31" ht="21" x14ac:dyDescent="0.2">
      <c r="B10" s="14"/>
      <c r="C10" s="13"/>
      <c r="D10" s="13"/>
      <c r="E10" s="13"/>
      <c r="F10" s="13"/>
      <c r="G10" s="13"/>
      <c r="H10" s="13"/>
      <c r="I10" s="13"/>
      <c r="J10" s="13"/>
      <c r="K10" s="13"/>
      <c r="L10" s="13"/>
      <c r="M10" s="13"/>
      <c r="N10" s="13"/>
      <c r="O10" s="13"/>
      <c r="P10" s="13"/>
      <c r="Q10" s="15"/>
      <c r="R10" s="13"/>
      <c r="S10" s="13"/>
      <c r="T10" s="13"/>
      <c r="U10" s="13"/>
      <c r="V10" s="13"/>
      <c r="W10" s="13"/>
      <c r="X10" s="13"/>
      <c r="Y10" s="13"/>
      <c r="Z10" s="13"/>
      <c r="AA10" s="13"/>
      <c r="AB10" s="13"/>
      <c r="AC10" s="13"/>
      <c r="AD10" s="13"/>
      <c r="AE10" s="13"/>
    </row>
    <row r="11" spans="1:31" x14ac:dyDescent="0.2">
      <c r="A11" s="13"/>
    </row>
    <row r="14" spans="1:31" x14ac:dyDescent="0.2">
      <c r="B14" t="s">
        <v>17</v>
      </c>
    </row>
    <row r="29" spans="3:19" ht="21" x14ac:dyDescent="0.25">
      <c r="C29" s="3"/>
      <c r="D29" s="3"/>
      <c r="E29" s="3"/>
      <c r="F29" s="3"/>
      <c r="G29" s="3"/>
      <c r="H29" s="3"/>
    </row>
    <row r="30" spans="3:19" ht="19" x14ac:dyDescent="0.2">
      <c r="I30" s="16"/>
      <c r="J30" s="17"/>
      <c r="K30" s="17"/>
      <c r="L30" s="17"/>
      <c r="M30" s="17"/>
      <c r="N30" s="17"/>
      <c r="O30" s="17"/>
      <c r="P30" s="17"/>
      <c r="Q30" s="17"/>
      <c r="R30" s="17"/>
      <c r="S30" s="17"/>
    </row>
    <row r="31" spans="3:19" ht="19" x14ac:dyDescent="0.2">
      <c r="I31" s="16"/>
      <c r="J31" s="17"/>
      <c r="K31" s="17"/>
      <c r="L31" s="17"/>
      <c r="M31" s="17"/>
      <c r="N31" s="17"/>
      <c r="O31" s="17"/>
      <c r="P31" s="17"/>
      <c r="Q31" s="17"/>
      <c r="R31" s="17"/>
      <c r="S31" s="17"/>
    </row>
    <row r="32" spans="3:19" ht="19" x14ac:dyDescent="0.2">
      <c r="I32" s="16"/>
      <c r="J32" s="17"/>
      <c r="K32" s="17"/>
      <c r="L32" s="17"/>
      <c r="M32" s="17"/>
      <c r="N32" s="17"/>
      <c r="O32" s="17"/>
      <c r="P32" s="17"/>
      <c r="Q32" s="17"/>
      <c r="R32" s="17"/>
    </row>
    <row r="33" spans="1:31" ht="21" x14ac:dyDescent="0.25">
      <c r="I33" s="16"/>
      <c r="J33" s="17"/>
      <c r="K33" s="17"/>
      <c r="L33" s="17"/>
      <c r="M33" s="17"/>
      <c r="N33" s="17"/>
      <c r="O33" s="17"/>
      <c r="P33" s="17"/>
      <c r="AC33" s="30"/>
    </row>
    <row r="34" spans="1:31" ht="21" x14ac:dyDescent="0.25">
      <c r="B34" s="75" t="str">
        <f>CONCATENATE("This chart displays the percent change from the OAQ and WellSAT sections from ", 'Data Entry'!D13, " to ", 'Data Entry'!E13)</f>
        <v>This chart displays the percent change from the OAQ and WellSAT sections from FFY 20XX to FFY 20YY</v>
      </c>
      <c r="C34" s="13"/>
      <c r="D34" s="13"/>
      <c r="E34" s="13"/>
      <c r="F34" s="13"/>
      <c r="G34" s="13"/>
      <c r="H34" s="13"/>
      <c r="I34" s="18"/>
      <c r="J34" s="19"/>
      <c r="K34" s="19"/>
      <c r="L34" s="19"/>
      <c r="M34" s="19"/>
      <c r="N34" s="19"/>
      <c r="O34" s="19"/>
      <c r="P34" s="19"/>
      <c r="Q34" s="15"/>
      <c r="R34" s="19"/>
      <c r="S34" s="75" t="str">
        <f>CONCATENATE("This chart compares each section’s score from ", 'Data Entry'!D13," to ",'Data Entry'!E13)</f>
        <v>This chart compares each section’s score from FFY 20XX to FFY 20YY</v>
      </c>
      <c r="T34" s="13"/>
      <c r="U34" s="13"/>
      <c r="V34" s="13"/>
      <c r="W34" s="13"/>
      <c r="X34" s="13"/>
      <c r="Y34" s="13"/>
      <c r="Z34" s="13"/>
      <c r="AA34" s="13"/>
      <c r="AB34" s="13"/>
      <c r="AC34" s="13"/>
      <c r="AD34" s="13"/>
      <c r="AE34" s="13"/>
    </row>
    <row r="35" spans="1:31" ht="19" x14ac:dyDescent="0.2">
      <c r="A35" s="13"/>
      <c r="I35" s="16"/>
      <c r="J35" s="17"/>
      <c r="K35" s="17"/>
      <c r="L35" s="17"/>
      <c r="M35" s="17"/>
      <c r="N35" s="17"/>
      <c r="O35" s="17"/>
      <c r="P35" s="17"/>
      <c r="Q35" s="17"/>
      <c r="R35" s="17"/>
      <c r="S35" s="17"/>
    </row>
    <row r="36" spans="1:31" ht="18.75" customHeight="1" x14ac:dyDescent="0.2">
      <c r="I36" s="48"/>
      <c r="J36" s="48"/>
      <c r="K36" s="48"/>
      <c r="L36" s="48"/>
      <c r="M36" s="48"/>
      <c r="N36" s="48"/>
      <c r="O36" s="48"/>
      <c r="Q36" s="17"/>
      <c r="R36" s="17"/>
      <c r="S36" s="17"/>
      <c r="Y36" s="48"/>
      <c r="Z36" s="48"/>
      <c r="AA36" s="48"/>
      <c r="AB36" s="48"/>
      <c r="AC36" s="48"/>
      <c r="AD36" s="48"/>
      <c r="AE36" s="48"/>
    </row>
    <row r="37" spans="1:31" ht="24" x14ac:dyDescent="0.2">
      <c r="B37" s="134" t="s">
        <v>48</v>
      </c>
      <c r="C37" s="134" t="str">
        <f xml:space="preserve"> CONCATENATE("Comparison of ", 'Data Entry'!D13, " and ", 'Data Entry'!E13, " Overall School District OAQ Percent Score")</f>
        <v>Comparison of FFY 20XX and FFY 20YY Overall School District OAQ Percent Score</v>
      </c>
      <c r="I37" s="48"/>
      <c r="J37" s="48"/>
      <c r="K37" s="48"/>
      <c r="L37" s="48"/>
      <c r="M37" s="48"/>
      <c r="N37" s="48"/>
      <c r="O37" s="48"/>
      <c r="Q37" s="17"/>
      <c r="R37" s="17"/>
      <c r="Y37" s="48"/>
      <c r="Z37" s="48"/>
      <c r="AA37" s="48"/>
      <c r="AB37" s="48"/>
      <c r="AC37" s="48"/>
      <c r="AD37" s="48"/>
      <c r="AE37" s="48"/>
    </row>
    <row r="38" spans="1:31" ht="19" x14ac:dyDescent="0.2">
      <c r="I38" s="16"/>
      <c r="J38" s="17"/>
      <c r="K38" s="17"/>
      <c r="L38" s="17"/>
      <c r="M38" s="17"/>
      <c r="N38" s="17"/>
      <c r="O38" s="17"/>
      <c r="P38" s="17"/>
      <c r="Q38" s="17"/>
      <c r="R38" s="17"/>
      <c r="S38" s="17"/>
    </row>
    <row r="39" spans="1:31" ht="19" x14ac:dyDescent="0.2">
      <c r="I39" s="16"/>
      <c r="J39" s="17"/>
      <c r="K39" s="17"/>
      <c r="L39" s="17"/>
      <c r="M39" s="17"/>
      <c r="N39" s="17"/>
      <c r="O39" s="17"/>
      <c r="P39" s="17"/>
      <c r="Q39" s="17"/>
      <c r="R39" s="17"/>
      <c r="S39" s="17"/>
    </row>
    <row r="40" spans="1:31" ht="19" x14ac:dyDescent="0.2">
      <c r="I40" s="16"/>
      <c r="J40" s="17"/>
      <c r="K40" s="17"/>
      <c r="L40" s="17"/>
      <c r="M40" s="17"/>
      <c r="N40" s="17"/>
      <c r="O40" s="17"/>
      <c r="P40" s="17"/>
      <c r="Q40" s="17"/>
      <c r="R40" s="17"/>
      <c r="S40" s="17"/>
    </row>
    <row r="41" spans="1:31" ht="19" x14ac:dyDescent="0.2">
      <c r="I41" s="16"/>
      <c r="J41" s="17"/>
      <c r="K41" s="17"/>
      <c r="L41" s="17"/>
      <c r="M41" s="17"/>
      <c r="N41" s="17"/>
      <c r="O41" s="17"/>
      <c r="P41" s="17"/>
      <c r="Q41" s="17"/>
      <c r="R41" s="17"/>
      <c r="S41" s="17"/>
    </row>
    <row r="42" spans="1:31" ht="19" x14ac:dyDescent="0.2">
      <c r="I42" s="16"/>
      <c r="J42" s="17"/>
      <c r="K42" s="17"/>
      <c r="L42" s="17"/>
      <c r="M42" s="17"/>
      <c r="N42" s="17"/>
      <c r="O42" s="17"/>
      <c r="P42" s="17"/>
      <c r="Q42" s="17"/>
      <c r="R42" s="17"/>
      <c r="S42" s="17"/>
    </row>
    <row r="45" spans="1:31" ht="21" x14ac:dyDescent="0.2">
      <c r="C45" s="1"/>
      <c r="D45" s="1"/>
      <c r="E45" s="1"/>
      <c r="F45" s="1"/>
      <c r="G45" s="1"/>
      <c r="H45" s="1"/>
      <c r="I45" s="1"/>
      <c r="J45" s="1"/>
      <c r="K45" s="1"/>
      <c r="L45" s="1"/>
      <c r="M45" s="1"/>
      <c r="N45" s="1"/>
      <c r="O45" s="1"/>
      <c r="R45" s="1"/>
      <c r="S45" s="1"/>
      <c r="T45" s="1"/>
      <c r="U45" s="1"/>
      <c r="V45" s="1"/>
      <c r="W45" s="1"/>
      <c r="X45" s="1"/>
    </row>
    <row r="46" spans="1:31" ht="21" x14ac:dyDescent="0.2">
      <c r="Q46" s="1"/>
      <c r="R46" s="1"/>
      <c r="S46" s="1"/>
      <c r="T46" s="1"/>
      <c r="U46" s="1"/>
      <c r="V46" s="1"/>
      <c r="W46" s="1"/>
      <c r="X46" s="1"/>
    </row>
    <row r="59" spans="2:2" ht="19" x14ac:dyDescent="0.25">
      <c r="B59" s="75" t="str">
        <f>CONCATENATE("This chart compares the overall assessment score from ", 'Data Entry'!D13, " to ", 'Data Entry'!E13)</f>
        <v>This chart compares the overall assessment score from FFY 20XX to FFY 20YY</v>
      </c>
    </row>
    <row r="60" spans="2:2" ht="19" x14ac:dyDescent="0.25">
      <c r="B60" s="76"/>
    </row>
  </sheetData>
  <sheetProtection algorithmName="SHA-512" hashValue="MKNRWHm0+WhH1qzZs7YCRuYwG9CaUcDezLerEFbyapUb5WJMeYc3+GfH/fir12m5AhvdsCxem47hT7pAi2jh3w==" saltValue="IYgPa9vxUDuSFlz4NrYC1g==" spinCount="100000" sheet="1" objects="1" scenarios="1"/>
  <pageMargins left="0.7" right="0.7" top="0.75" bottom="0.75" header="0.3" footer="0.3"/>
  <pageSetup scale="67" orientation="landscape" r:id="rId1"/>
  <rowBreaks count="1" manualBreakCount="1">
    <brk id="36" max="16383" man="1"/>
  </rowBreaks>
  <colBreaks count="1" manualBreakCount="1">
    <brk id="16"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D2195-29D9-44C4-A021-564B7FBFFB46}">
  <dimension ref="A2:I14"/>
  <sheetViews>
    <sheetView zoomScale="181" workbookViewId="0"/>
  </sheetViews>
  <sheetFormatPr baseColWidth="10" defaultColWidth="8.83203125" defaultRowHeight="15" x14ac:dyDescent="0.2"/>
  <cols>
    <col min="1" max="1" width="61.5" customWidth="1"/>
    <col min="2" max="3" width="26.83203125" customWidth="1"/>
    <col min="4" max="4" width="27.5" customWidth="1"/>
    <col min="5" max="5" width="50.1640625" customWidth="1"/>
    <col min="6" max="6" width="42.5" customWidth="1"/>
    <col min="7" max="11" width="25.5" customWidth="1"/>
  </cols>
  <sheetData>
    <row r="2" spans="1:9" ht="15" customHeight="1" x14ac:dyDescent="0.2">
      <c r="G2" s="177"/>
      <c r="H2" s="177"/>
      <c r="I2" s="177"/>
    </row>
    <row r="3" spans="1:9" ht="17" x14ac:dyDescent="0.2">
      <c r="A3" s="147" t="s">
        <v>18</v>
      </c>
      <c r="B3" s="148" t="s">
        <v>19</v>
      </c>
      <c r="C3" s="148" t="s">
        <v>13</v>
      </c>
      <c r="D3" s="148" t="s">
        <v>20</v>
      </c>
      <c r="E3" s="148" t="s">
        <v>21</v>
      </c>
      <c r="F3" s="148" t="s">
        <v>25</v>
      </c>
      <c r="G3" s="148" t="s">
        <v>22</v>
      </c>
      <c r="H3" s="148" t="s">
        <v>23</v>
      </c>
    </row>
    <row r="4" spans="1:9" ht="15.75" customHeight="1" x14ac:dyDescent="0.2">
      <c r="A4" s="146" t="str">
        <f>'Data Entry'!B14</f>
        <v>Section 1: School District Wellness Policy &amp; Wellness Committee</v>
      </c>
      <c r="B4" s="20">
        <f>'Data Entry'!D14</f>
        <v>0</v>
      </c>
      <c r="C4" s="20">
        <f>'Data Entry'!E14</f>
        <v>0</v>
      </c>
      <c r="D4" s="20">
        <f>C4-B4</f>
        <v>0</v>
      </c>
      <c r="E4" s="21">
        <f>(C4-B4)/100</f>
        <v>0</v>
      </c>
      <c r="F4" s="21">
        <f>IFERROR((C4-B4)/B4,0)</f>
        <v>0</v>
      </c>
      <c r="G4" s="22">
        <f>IF(E4 &gt;=0,E4,NA())</f>
        <v>0</v>
      </c>
      <c r="H4" s="22">
        <f>IF(E4&lt;=0,E4,NA())</f>
        <v>0</v>
      </c>
    </row>
    <row r="5" spans="1:9" ht="15.75" customHeight="1" x14ac:dyDescent="0.2">
      <c r="A5" s="146" t="str">
        <f>'Data Entry'!B15</f>
        <v>Section 2: Nutrition and Physical Activity Education &amp; Training</v>
      </c>
      <c r="B5" s="20">
        <f>'Data Entry'!D15</f>
        <v>0</v>
      </c>
      <c r="C5" s="20">
        <f>'Data Entry'!E15</f>
        <v>0</v>
      </c>
      <c r="D5" s="20">
        <f t="shared" ref="D5:D11" si="0">C5-B5</f>
        <v>0</v>
      </c>
      <c r="E5" s="21">
        <f t="shared" ref="E5:E11" si="1">(C5-B5)/100</f>
        <v>0</v>
      </c>
      <c r="F5" s="21">
        <f t="shared" ref="F5:F11" si="2">IFERROR((C5-B5)/B5,0)</f>
        <v>0</v>
      </c>
      <c r="G5" s="22">
        <f t="shared" ref="G5:G11" si="3">IF(E5 &gt;=0,E5,NA())</f>
        <v>0</v>
      </c>
      <c r="H5" s="22">
        <f t="shared" ref="H5:H9" si="4">IF(E5&lt;=0,E5,NA())</f>
        <v>0</v>
      </c>
    </row>
    <row r="6" spans="1:9" ht="15.75" customHeight="1" x14ac:dyDescent="0.2">
      <c r="A6" s="146" t="str">
        <f>'Data Entry'!B16</f>
        <v>Section 3: School Meals</v>
      </c>
      <c r="B6" s="20">
        <f>'Data Entry'!D16</f>
        <v>0</v>
      </c>
      <c r="C6" s="20">
        <f>'Data Entry'!E16</f>
        <v>0</v>
      </c>
      <c r="D6" s="20">
        <f t="shared" si="0"/>
        <v>0</v>
      </c>
      <c r="E6" s="21">
        <f t="shared" si="1"/>
        <v>0</v>
      </c>
      <c r="F6" s="21">
        <f t="shared" si="2"/>
        <v>0</v>
      </c>
      <c r="G6" s="22">
        <f t="shared" si="3"/>
        <v>0</v>
      </c>
      <c r="H6" s="22">
        <f t="shared" si="4"/>
        <v>0</v>
      </c>
    </row>
    <row r="7" spans="1:9" ht="15.75" customHeight="1" x14ac:dyDescent="0.2">
      <c r="A7" s="146" t="str">
        <f>'Data Entry'!B17</f>
        <v>Section 4: Food &amp; Beverage Purchasing</v>
      </c>
      <c r="B7" s="20">
        <f>'Data Entry'!D17</f>
        <v>0</v>
      </c>
      <c r="C7" s="20">
        <f>'Data Entry'!E17</f>
        <v>0</v>
      </c>
      <c r="D7" s="20">
        <f t="shared" si="0"/>
        <v>0</v>
      </c>
      <c r="E7" s="21">
        <f t="shared" si="1"/>
        <v>0</v>
      </c>
      <c r="F7" s="21">
        <f t="shared" si="2"/>
        <v>0</v>
      </c>
      <c r="G7" s="22">
        <f t="shared" si="3"/>
        <v>0</v>
      </c>
      <c r="H7" s="22">
        <f t="shared" si="4"/>
        <v>0</v>
      </c>
    </row>
    <row r="8" spans="1:9" ht="15.75" customHeight="1" x14ac:dyDescent="0.2">
      <c r="A8" s="146" t="str">
        <f>'Data Entry'!B18</f>
        <v>Section 5: Community &amp; Government Partnerships</v>
      </c>
      <c r="B8" s="20">
        <f>'Data Entry'!D18</f>
        <v>0</v>
      </c>
      <c r="C8" s="20">
        <f>'Data Entry'!E18</f>
        <v>0</v>
      </c>
      <c r="D8" s="20">
        <f t="shared" si="0"/>
        <v>0</v>
      </c>
      <c r="E8" s="21">
        <f t="shared" si="1"/>
        <v>0</v>
      </c>
      <c r="F8" s="21">
        <f t="shared" si="2"/>
        <v>0</v>
      </c>
      <c r="G8" s="22">
        <f t="shared" si="3"/>
        <v>0</v>
      </c>
      <c r="H8" s="22">
        <f t="shared" si="4"/>
        <v>0</v>
      </c>
    </row>
    <row r="9" spans="1:9" ht="15.75" customHeight="1" x14ac:dyDescent="0.2">
      <c r="A9" s="146" t="str">
        <f>'Data Entry'!B19</f>
        <v>WellSAT: Comprehensiveness</v>
      </c>
      <c r="B9" s="20">
        <f>'Data Entry'!D19</f>
        <v>0</v>
      </c>
      <c r="C9" s="20">
        <f>'Data Entry'!E19</f>
        <v>0</v>
      </c>
      <c r="D9" s="20">
        <f t="shared" si="0"/>
        <v>0</v>
      </c>
      <c r="E9" s="21">
        <f t="shared" si="1"/>
        <v>0</v>
      </c>
      <c r="F9" s="21">
        <f t="shared" si="2"/>
        <v>0</v>
      </c>
      <c r="G9" s="22">
        <f t="shared" si="3"/>
        <v>0</v>
      </c>
      <c r="H9" s="22">
        <f t="shared" si="4"/>
        <v>0</v>
      </c>
    </row>
    <row r="10" spans="1:9" ht="15.75" customHeight="1" x14ac:dyDescent="0.2">
      <c r="A10" s="146" t="str">
        <f>'Data Entry'!B20</f>
        <v>WellSAT: Strength</v>
      </c>
      <c r="B10" s="20">
        <f>'Data Entry'!D20</f>
        <v>0</v>
      </c>
      <c r="C10" s="20">
        <f>'Data Entry'!E20</f>
        <v>0</v>
      </c>
      <c r="D10" s="20">
        <f>C10-B10</f>
        <v>0</v>
      </c>
      <c r="E10" s="21">
        <f>(C10-B10)/100</f>
        <v>0</v>
      </c>
      <c r="F10" s="21">
        <f t="shared" si="2"/>
        <v>0</v>
      </c>
      <c r="G10" s="22">
        <f>IF(E10 &gt;=0,E10,NA())</f>
        <v>0</v>
      </c>
      <c r="H10" s="22">
        <f>IF(E10&lt;=0,E10,NA())</f>
        <v>0</v>
      </c>
    </row>
    <row r="11" spans="1:9" ht="15.75" customHeight="1" x14ac:dyDescent="0.2">
      <c r="A11" s="146" t="str">
        <f>'Data Entry'!B21</f>
        <v>Total School District Assessment Score</v>
      </c>
      <c r="B11" s="20">
        <f>'Data Entry'!D21</f>
        <v>0</v>
      </c>
      <c r="C11" s="20">
        <f>'Data Entry'!E21</f>
        <v>0</v>
      </c>
      <c r="D11" s="20">
        <f t="shared" si="0"/>
        <v>0</v>
      </c>
      <c r="E11" s="21">
        <f t="shared" si="1"/>
        <v>0</v>
      </c>
      <c r="F11" s="21">
        <f t="shared" si="2"/>
        <v>0</v>
      </c>
      <c r="G11" s="22">
        <f t="shared" si="3"/>
        <v>0</v>
      </c>
      <c r="H11" s="22">
        <f>IF(E11&lt;=0,E11,NA())</f>
        <v>0</v>
      </c>
    </row>
    <row r="13" spans="1:9" ht="15" customHeight="1" x14ac:dyDescent="0.2"/>
    <row r="14" spans="1:9" ht="31.5" customHeight="1" x14ac:dyDescent="0.2"/>
  </sheetData>
  <sheetProtection algorithmName="SHA-512" hashValue="iioxpbk6jcJAoY5yD/tGZh0iVvPPYcOj5rPh0TXUTDDu1+kDGXh1fQwmvTDokcD/3NmCFcSQWypaj+k3nF2mMg==" saltValue="lb4yygPvky0pnLXFN9KFag==" spinCount="100000" sheet="1" objects="1" scenarios="1"/>
  <mergeCells count="1">
    <mergeCell ref="G2:I2"/>
  </mergeCells>
  <phoneticPr fontId="46" type="noConversion"/>
  <conditionalFormatting sqref="E4:F11">
    <cfRule type="cellIs" dxfId="0" priority="2" operator="greaterThan">
      <formula>0</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AF467-EA10-49C0-AFD2-78511BC64630}">
  <dimension ref="B1:E16"/>
  <sheetViews>
    <sheetView workbookViewId="0"/>
  </sheetViews>
  <sheetFormatPr baseColWidth="10" defaultColWidth="8.83203125" defaultRowHeight="15" x14ac:dyDescent="0.2"/>
  <cols>
    <col min="1" max="1" width="2.5" customWidth="1"/>
    <col min="2" max="2" width="43.1640625" customWidth="1"/>
    <col min="3" max="3" width="14.5" customWidth="1"/>
    <col min="4" max="4" width="20.5" customWidth="1"/>
    <col min="5" max="5" width="26.6640625" customWidth="1"/>
  </cols>
  <sheetData>
    <row r="1" spans="2:5" ht="16.5" customHeight="1" x14ac:dyDescent="0.2"/>
    <row r="2" spans="2:5" ht="17" x14ac:dyDescent="0.2">
      <c r="B2" s="163" t="s">
        <v>68</v>
      </c>
      <c r="C2" s="163" t="s">
        <v>69</v>
      </c>
      <c r="D2" s="163" t="s">
        <v>70</v>
      </c>
      <c r="E2" s="163" t="s">
        <v>71</v>
      </c>
    </row>
    <row r="3" spans="2:5" ht="29.25" customHeight="1" x14ac:dyDescent="0.2">
      <c r="B3" s="167" t="s">
        <v>77</v>
      </c>
      <c r="C3" s="178"/>
      <c r="D3" s="178"/>
      <c r="E3" s="178"/>
    </row>
    <row r="4" spans="2:5" ht="18.75" customHeight="1" x14ac:dyDescent="0.2">
      <c r="B4" s="168" t="s">
        <v>78</v>
      </c>
      <c r="C4" s="178"/>
      <c r="D4" s="178"/>
      <c r="E4" s="178"/>
    </row>
    <row r="5" spans="2:5" ht="18.75" customHeight="1" x14ac:dyDescent="0.2">
      <c r="B5" s="169" t="s">
        <v>73</v>
      </c>
      <c r="C5" s="178"/>
      <c r="D5" s="178"/>
      <c r="E5" s="178"/>
    </row>
    <row r="6" spans="2:5" ht="48" customHeight="1" x14ac:dyDescent="0.2">
      <c r="B6" s="173" t="s">
        <v>79</v>
      </c>
      <c r="C6" s="174">
        <v>20</v>
      </c>
      <c r="D6" s="174">
        <v>15</v>
      </c>
      <c r="E6" s="175">
        <v>0.75</v>
      </c>
    </row>
    <row r="7" spans="2:5" ht="36" customHeight="1" x14ac:dyDescent="0.2">
      <c r="B7" s="173" t="s">
        <v>80</v>
      </c>
      <c r="C7" s="174">
        <v>33</v>
      </c>
      <c r="D7" s="174">
        <v>26.5</v>
      </c>
      <c r="E7" s="176">
        <v>0.75700000000000001</v>
      </c>
    </row>
    <row r="8" spans="2:5" ht="23.25" customHeight="1" x14ac:dyDescent="0.2">
      <c r="B8" s="173" t="s">
        <v>74</v>
      </c>
      <c r="C8" s="174">
        <v>13</v>
      </c>
      <c r="D8" s="174">
        <v>6.43</v>
      </c>
      <c r="E8" s="176">
        <v>0.495</v>
      </c>
    </row>
    <row r="9" spans="2:5" ht="21" customHeight="1" x14ac:dyDescent="0.2">
      <c r="B9" s="173" t="s">
        <v>75</v>
      </c>
      <c r="C9" s="174">
        <v>8</v>
      </c>
      <c r="D9" s="174">
        <v>5</v>
      </c>
      <c r="E9" s="175">
        <v>0.625</v>
      </c>
    </row>
    <row r="10" spans="2:5" ht="35.25" customHeight="1" x14ac:dyDescent="0.2">
      <c r="B10" s="173" t="s">
        <v>81</v>
      </c>
      <c r="C10" s="174">
        <v>6.5</v>
      </c>
      <c r="D10" s="174">
        <v>1</v>
      </c>
      <c r="E10" s="176">
        <v>0.154</v>
      </c>
    </row>
    <row r="11" spans="2:5" ht="27.75" customHeight="1" x14ac:dyDescent="0.2">
      <c r="B11" s="170" t="s">
        <v>82</v>
      </c>
      <c r="C11" s="179"/>
      <c r="D11" s="179"/>
      <c r="E11" s="179"/>
    </row>
    <row r="12" spans="2:5" ht="15" customHeight="1" x14ac:dyDescent="0.2">
      <c r="B12" s="171" t="s">
        <v>72</v>
      </c>
      <c r="C12" s="179"/>
      <c r="D12" s="179"/>
      <c r="E12" s="179"/>
    </row>
    <row r="13" spans="2:5" ht="15" customHeight="1" x14ac:dyDescent="0.2">
      <c r="B13" s="172" t="s">
        <v>73</v>
      </c>
      <c r="C13" s="179"/>
      <c r="D13" s="179"/>
      <c r="E13" s="179"/>
    </row>
    <row r="14" spans="2:5" ht="15" customHeight="1" x14ac:dyDescent="0.2">
      <c r="B14" s="173" t="s">
        <v>51</v>
      </c>
      <c r="C14" s="174">
        <v>100</v>
      </c>
      <c r="D14" s="174">
        <v>40</v>
      </c>
      <c r="E14" s="175">
        <v>0.4</v>
      </c>
    </row>
    <row r="15" spans="2:5" ht="15" customHeight="1" x14ac:dyDescent="0.2">
      <c r="B15" s="173" t="s">
        <v>52</v>
      </c>
      <c r="C15" s="174">
        <v>100</v>
      </c>
      <c r="D15" s="174">
        <v>22</v>
      </c>
      <c r="E15" s="176">
        <v>0.22</v>
      </c>
    </row>
    <row r="16" spans="2:5" ht="32.25" customHeight="1" x14ac:dyDescent="0.2">
      <c r="B16" s="164" t="s">
        <v>76</v>
      </c>
      <c r="C16" s="165"/>
      <c r="D16" s="165"/>
      <c r="E16" s="166">
        <v>0.48199999999999998</v>
      </c>
    </row>
  </sheetData>
  <sheetProtection algorithmName="SHA-512" hashValue="TaPSfdbxw/8ftggCgNq4N9g+Na0rX76q/OxhnBp8wQsOqATQgZg5SJaVo3kk+rvjxpHA4EUmOKf7YHOs1Agpyg==" saltValue="snsIKi03BfQVW/VI8QoxVQ==" spinCount="100000" sheet="1" objects="1" scenarios="1"/>
  <mergeCells count="6">
    <mergeCell ref="C3:C5"/>
    <mergeCell ref="D3:D5"/>
    <mergeCell ref="E3:E5"/>
    <mergeCell ref="C11:C13"/>
    <mergeCell ref="D11:D13"/>
    <mergeCell ref="E11:E13"/>
  </mergeCells>
  <pageMargins left="0.7" right="0.7" top="0.75" bottom="0.75" header="0.3" footer="0.3"/>
  <pageSetup orientation="portrait" horizontalDpi="0"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P A D A A B Q S w M E F A A C A A g A 2 o l s V 2 h E l I y j A A A A 9 g A A A B I A H A B D b 2 5 m a W c v U G F j a 2 F n Z S 5 4 b W w g o h g A K K A U A A A A A A A A A A A A A A A A A A A A A A A A A A A A h Y + x D o I w F E V / h X S n h e p g y K M M r p K Y E I 1 r U y o 0 w s P Q Y v k 3 B z / J X x C j q J v j P f c M 9 9 6 v N 8 j G t g k u u r e m w 5 T E N C K B R t W V B q u U D O 4 Y r k g m Y C v V S V Y 6 m G S 0 y W j L l N T O n R P G v P f U L 2 j X V 4 x H U c w O + a Z Q t W 4 l + c j m v x w a t E 6 i 0 k T A / j V G c B p z T v m S 0 w j Y D C E 3 + B X 4 t P f Z / k B Y D 4 0 b e i 0 0 h r s C 2 B y B v T + I B 1 B L A w Q U A A I A C A D a i W x 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2 o l s V z S H t q D r A A A A W Q E A A B M A H A B G b 3 J t d W x h c y 9 T Z W N 0 a W 9 u M S 5 t I K I Y A C i g F A A A A A A A A A A A A A A A A A A A A A A A A A A A A G 1 P y 2 r D M B C 8 G / w P i 3 p J w D W 4 t I U S c i h q D 4 H S B z b N I e Q g K 5 t G x N o N k g w J x v 9 e O W 7 o o d 3 L w s z s z K x H H Q w T l O M u Z m m S J n 6 n H G 6 g U n W D d z C H B k O a Q J y S W 6 c x I s 9 H j U 0 u W + e Q w p L d v m b e T 6 b d 6 l V Z n I v x U q z 7 l W Q K U b L O R o M r I X e K v g b z 0 w F F d D p L 8 8 o p 8 l t 2 V n L T W h p I P x n T s q 4 T 5 c v j x 6 W i F x m E y E P A Y + g z 6 E R l L E I R 4 Q W F + 9 t 8 O P 7 F b / 7 i 7 x h t K Y A + V w F D Q K 2 t 0 Q F v w f + E g L E H p U M s u m l j F I N 8 + 1 w 8 X R c P l 3 R F p 7 6 f p o m h f z + b f Q N Q S w E C L Q A U A A I A C A D a i W x X a E S U j K M A A A D 2 A A A A E g A A A A A A A A A A A A A A A A A A A A A A Q 2 9 u Z m l n L 1 B h Y 2 t h Z 2 U u e G 1 s U E s B A i 0 A F A A C A A g A 2 o l s V w / K 6 a u k A A A A 6 Q A A A B M A A A A A A A A A A A A A A A A A 7 w A A A F t D b 2 5 0 Z W 5 0 X 1 R 5 c G V z X S 5 4 b W x Q S w E C L Q A U A A I A C A D a i W x X N I e 2 o O s A A A B Z A Q A A E w A A A A A A A A A A A A A A A A D g A Q A A R m 9 y b X V s Y X M v U 2 V j d G l v b j E u b V B L B Q Y A A A A A A w A D A M I A A A A Y A w 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5 y C g A A A A A A A F A K 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y A v P j w v S X R l b T 4 8 S X R l b T 4 8 S X R l b U x v Y 2 F 0 a W 9 u P j x J d G V t V H l w Z T 5 G b 3 J t d W x h P C 9 J d G V t V H l w Z T 4 8 S X R l b V B h d G g + U 2 V j d G l v b j E v V G F i b G U 1 P C 9 J d G V t U G F 0 a D 4 8 L 0 l 0 Z W 1 M b 2 N h d G l v b j 4 8 U 3 R h Y m x l R W 5 0 c m l l c z 4 8 R W 5 0 c n k g V H l w Z T 0 i S X N Q c m l 2 Y X R l I i B W Y W x 1 Z T 0 i b D A i I C 8 + P E V u d H J 5 I F R 5 c G U 9 I k 5 h d m l n Y X R p b 2 5 T d G V w T m F t Z S I g V m F s d W U 9 I n N O Y X Z p Z 2 F 0 a W 9 u I i A v P j x F b n R y e S B U e X B l P S J O Y W 1 l V X B k Y X R l Z E F m d G V y R m l s b C I g V m F s d W U 9 I m w w I i A v P j x F b n R y e S B U e X B l P S J S Z X N 1 b H R U e X B l I i B W Y W x 1 Z T 0 i c 1 R h Y m x l I i A v P j x F b n R y e S B U e X B l P S J C d W Z m Z X J O Z X h 0 U m V m c m V z a C I g V m F s d W U 9 I m w x I i A v P j x F b n R y e S B U e X B l P S J G a W x s R W 5 h Y m x l Z C I g V m F s d W U 9 I m w w I i A v P j x F b n R y e S B U e X B l P S J G a W x s T 2 J q Z W N 0 V H l w Z S I g V m F s d W U 9 I n N D b 2 5 u Z W N 0 a W 9 u T 2 5 s e S I g L z 4 8 R W 5 0 c n k g V H l w Z T 0 i R m l s b F R v R G F 0 Y U 1 v Z G V s R W 5 h Y m x l Z C I g V m F s d W U 9 I m w w I i A v P j x F b n R y e S B U e X B l P S J G a W x s Z W R D b 2 1 w b G V 0 Z V J l c 3 V s d F R v V 2 9 y a 3 N o Z W V 0 I i B W Y W x 1 Z T 0 i b D E i I C 8 + P E V u d H J 5 I F R 5 c G U 9 I l J l Y 2 9 2 Z X J 5 V G F y Z 2 V 0 U 2 h l Z X Q i I F Z h b H V l P S J z U 2 h l Z X Q y I i A v P j x F b n R y e S B U e X B l P S J S Z W N v d m V y e V R h c m d l d E N v b H V t b i I g V m F s d W U 9 I m w x I i A v P j x F b n R y e S B U e X B l P S J S Z W N v d m V y e V R h c m d l d F J v d y I g V m F s d W U 9 I m w x I i A v P j x F b n R y e S B U e X B l P S J B Z G R l Z F R v R G F 0 Y U 1 v Z G V s I i B W Y W x 1 Z T 0 i b D A i I C 8 + P E V u d H J 5 I F R 5 c G U 9 I k Z p b G x D b 3 V u d C I g V m F s d W U 9 I m w x I i A v P j x F b n R y e S B U e X B l P S J G a W x s R X J y b 3 J D b 2 R l I i B W Y W x 1 Z T 0 i c 1 V u a 2 5 v d 2 4 i I C 8 + P E V u d H J 5 I F R 5 c G U 9 I k Z p b G x F c n J v c k N v d W 5 0 I i B W Y W x 1 Z T 0 i b D E i I C 8 + P E V u d H J 5 I F R 5 c G U 9 I k Z p b G x M Y X N 0 V X B k Y X R l Z C I g V m F s d W U 9 I m Q y M D I z L T E x L T E z V D A x O j E 0 O j Q 1 L j g x N z c 3 O D d a I i A v P j x F b n R y e S B U e X B l P S J G a W x s Q 2 9 s d W 1 u V H l w Z X M i I F Z h b H V l P S J z Q m d N R E F B P T 0 i I C 8 + P E V u d H J 5 I F R 5 c G U 9 I k Z p b G x D b 2 x 1 b W 5 O Y W 1 l c y I g V m F s d W U 9 I n N b J n F 1 b 3 Q 7 U 0 x B U S B T Z W N 0 a W 9 u c y Z x d W 9 0 O y w m c X V v d D t U a W 1 l I D E m c X V v d D s s J n F 1 b 3 Q 7 V G l t Z S A y J n F 1 b 3 Q 7 L C Z x d W 9 0 O 1 B l c m N l b n Q g Y 2 h h b m d l I G l u I G 5 1 b W J l c i B v Z i B z Z W N 0 a W 9 u c y B p b X B h Y 3 R l Z C B k d W U g d G 8 g Q 0 9 W S U Q t M T k m c X V v d D t d I i A v P j x F b n R y e S B U e X B l P S J G a W x s U 3 R h d H V z I i B W Y W x 1 Z T 0 i c 0 N v b X B s Z X R l I i A v P j x F b n R y e S B U e X B l P S J S Z W x h d G l v b n N o a X B J b m Z v Q 2 9 u d G F p b m V y I i B W Y W x 1 Z T 0 i c 3 s m c X V v d D t j b 2 x 1 b W 5 D b 3 V u d C Z x d W 9 0 O z o 0 L C Z x d W 9 0 O 2 t l e U N v b H V t b k 5 h b W V z J n F 1 b 3 Q 7 O l t d L C Z x d W 9 0 O 3 F 1 Z X J 5 U m V s Y X R p b 2 5 z a G l w c y Z x d W 9 0 O z p b X S w m c X V v d D t j b 2 x 1 b W 5 J Z G V u d G l 0 a W V z J n F 1 b 3 Q 7 O l s m c X V v d D t T Z W N 0 a W 9 u M S 9 U Y W J s Z T U v Q 2 h h b m d l Z C B U e X B l L n t T T E F R I F N l Y 3 R p b 2 5 z L D B 9 J n F 1 b 3 Q 7 L C Z x d W 9 0 O 1 N l Y 3 R p b 2 4 x L 1 R h Y m x l N S 9 D a G F u Z 2 V k I F R 5 c G U u e 1 R p b W U g M S w x f S Z x d W 9 0 O y w m c X V v d D t T Z W N 0 a W 9 u M S 9 U Y W J s Z T U v Q 2 h h b m d l Z C B U e X B l L n t U a W 1 l I D I s M n 0 m c X V v d D s s J n F 1 b 3 Q 7 U 2 V j d G l v b j E v V G F i b G U 1 L 0 N o Y W 5 n Z W Q g V H l w Z S 5 7 U G V y Y 2 V u d C B j a G F u Z 2 U g a W 4 g b n V t Y m V y I G 9 m I H N l Y 3 R p b 2 5 z I G l t c G F j d G V k I G R 1 Z S B 0 b y B D T 1 Z J R C 0 x O S w z f S Z x d W 9 0 O 1 0 s J n F 1 b 3 Q 7 Q 2 9 s d W 1 u Q 2 9 1 b n Q m c X V v d D s 6 N C w m c X V v d D t L Z X l D b 2 x 1 b W 5 O Y W 1 l c y Z x d W 9 0 O z p b X S w m c X V v d D t D b 2 x 1 b W 5 J Z G V u d G l 0 a W V z J n F 1 b 3 Q 7 O l s m c X V v d D t T Z W N 0 a W 9 u M S 9 U Y W J s Z T U v Q 2 h h b m d l Z C B U e X B l L n t T T E F R I F N l Y 3 R p b 2 5 z L D B 9 J n F 1 b 3 Q 7 L C Z x d W 9 0 O 1 N l Y 3 R p b 2 4 x L 1 R h Y m x l N S 9 D a G F u Z 2 V k I F R 5 c G U u e 1 R p b W U g M S w x f S Z x d W 9 0 O y w m c X V v d D t T Z W N 0 a W 9 u M S 9 U Y W J s Z T U v Q 2 h h b m d l Z C B U e X B l L n t U a W 1 l I D I s M n 0 m c X V v d D s s J n F 1 b 3 Q 7 U 2 V j d G l v b j E v V G F i b G U 1 L 0 N o Y W 5 n Z W Q g V H l w Z S 5 7 U G V y Y 2 V u d C B j a G F u Z 2 U g a W 4 g b n V t Y m V y I G 9 m I H N l Y 3 R p b 2 5 z I G l t c G F j d G V k I G R 1 Z S B 0 b y B D T 1 Z J R C 0 x O S w z f S Z x d W 9 0 O 1 0 s J n F 1 b 3 Q 7 U m V s Y X R p b 2 5 z a G l w S W 5 m b y Z x d W 9 0 O z p b X X 0 i I C 8 + P C 9 T d G F i b G V F b n R y a W V z P j w v S X R l b T 4 8 S X R l b T 4 8 S X R l b U x v Y 2 F 0 a W 9 u P j x J d G V t V H l w Z T 5 G b 3 J t d W x h P C 9 J d G V t V H l w Z T 4 8 S X R l b V B h d G g + U 2 V j d G l v b j E v V G F i b G U 1 L 1 N v d X J j Z T w v S X R l b V B h d G g + P C 9 J d G V t T G 9 j Y X R p b 2 4 + P F N 0 Y W J s Z U V u d H J p Z X M g L z 4 8 L 0 l 0 Z W 0 + P E l 0 Z W 0 + P E l 0 Z W 1 M b 2 N h d G l v b j 4 8 S X R l b V R 5 c G U + R m 9 y b X V s Y T w v S X R l b V R 5 c G U + P E l 0 Z W 1 Q Y X R o P l N l Y 3 R p b 2 4 x L 1 R h Y m x l N S 9 D a G F u Z 2 V k J T I w V H l w Z T w v S X R l b V B h d G g + P C 9 J d G V t T G 9 j Y X R p b 2 4 + P F N 0 Y W J s Z U V u d H J p Z X M g L z 4 8 L 0 l 0 Z W 0 + P C 9 J d G V t c z 4 8 L 0 x v Y 2 F s U G F j a 2 F n Z U 1 l d G F k Y X R h R m l s Z T 4 W A A A A U E s F B g A A A A A A A A A A A A A A A A A A A A A A A C Y B A A A B A A A A 0 I y d 3 w E V 0 R G M e g D A T 8 K X 6 w E A A A D c U k 4 I E S W F R a B s j R 0 A P 7 S G A A A A A A I A A A A A A B B m A A A A A Q A A I A A A A J E Q s K + s 3 u H A V d 0 2 k D / q f J E W u Z U t i u 3 l R g Q a + s x B o M J N A A A A A A 6 A A A A A A g A A I A A A A H N a p l f m o k W J R T K C 3 w / g L k Y T O Y y x C q q u O X 3 t k r T 8 0 4 D x U A A A A G S c P r N q L n r Y s i u i Q T U L 4 4 S W o N D 8 y O c n c 1 1 Y p C n X a B E O J 3 O I n 8 f Z w r F / 8 L r U l y q M I j x v Y 5 5 t z k 3 g P s W K q 2 c X Y X A f a 8 g e g 5 G N R C c 4 y H N Z F 9 B Y Q A A A A G 9 S F p q N h E 8 B / R a 6 t V K 4 + G 4 Y l y R T Z 9 X f Q 6 j S T U s 0 f h X o q / q + I 7 B z 0 a x O 5 b Y P S E j a L M M M s c d I y G q z x A Z j S 2 V x F I g = < / D a t a M a s h u p > 
</file>

<file path=customXml/itemProps1.xml><?xml version="1.0" encoding="utf-8"?>
<ds:datastoreItem xmlns:ds="http://schemas.openxmlformats.org/officeDocument/2006/customXml" ds:itemID="{0AEEDE72-B8F2-49FA-9C3A-2AA0CCE5FFF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Instructions</vt:lpstr>
      <vt:lpstr>Common Terms</vt:lpstr>
      <vt:lpstr>Data Entry</vt:lpstr>
      <vt:lpstr>list</vt:lpstr>
      <vt:lpstr>Results - Tables</vt:lpstr>
      <vt:lpstr>Results - Charts</vt:lpstr>
      <vt:lpstr>Calculations</vt:lpstr>
      <vt:lpstr>Sheet1</vt:lpstr>
      <vt:lpstr>'Common Terms'!Print_Area</vt:lpstr>
      <vt:lpstr>'Data Entry'!Print_Area</vt:lpstr>
      <vt:lpstr>Instructions!Print_Area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Emma Lonstrup</dc:creator>
  <cp:keywords/>
  <dc:description/>
  <cp:lastModifiedBy>Janice Kao</cp:lastModifiedBy>
  <cp:revision/>
  <cp:lastPrinted>2024-08-13T18:33:18Z</cp:lastPrinted>
  <dcterms:created xsi:type="dcterms:W3CDTF">2023-09-15T21:47:58Z</dcterms:created>
  <dcterms:modified xsi:type="dcterms:W3CDTF">2024-08-14T18:03:24Z</dcterms:modified>
  <cp:category/>
  <cp:contentStatus/>
</cp:coreProperties>
</file>