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attany\Desktop\"/>
    </mc:Choice>
  </mc:AlternateContent>
  <xr:revisionPtr revIDLastSave="0" documentId="13_ncr:1_{CAE986B4-D85F-46F2-8199-4C353F493721}" xr6:coauthVersionLast="45" xr6:coauthVersionMax="45" xr10:uidLastSave="{00000000-0000-0000-0000-000000000000}"/>
  <bookViews>
    <workbookView xWindow="3840" yWindow="135" windowWidth="22875" windowHeight="17115" xr2:uid="{205E5CCD-E07C-4F6C-82F1-76589A56E5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I26" i="1" s="1"/>
  <c r="F25" i="1"/>
  <c r="I25" i="1" s="1"/>
  <c r="F24" i="1"/>
  <c r="I24" i="1" s="1"/>
  <c r="F23" i="1"/>
  <c r="F22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F10" i="1"/>
  <c r="F9" i="1"/>
  <c r="I9" i="1" s="1"/>
  <c r="F8" i="1"/>
  <c r="I8" i="1" s="1"/>
  <c r="F7" i="1"/>
  <c r="F6" i="1"/>
  <c r="I6" i="1" s="1"/>
  <c r="F5" i="1"/>
  <c r="I5" i="1" s="1"/>
  <c r="F4" i="1"/>
  <c r="I4" i="1" s="1"/>
  <c r="F3" i="1"/>
  <c r="I3" i="1" s="1"/>
  <c r="I22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G53" i="1"/>
  <c r="H53" i="1" s="1"/>
  <c r="F53" i="1"/>
  <c r="I53" i="1" s="1"/>
  <c r="E53" i="1"/>
  <c r="G52" i="1"/>
  <c r="H52" i="1" s="1"/>
  <c r="F52" i="1"/>
  <c r="I52" i="1" s="1"/>
  <c r="E52" i="1"/>
  <c r="G51" i="1"/>
  <c r="H51" i="1" s="1"/>
  <c r="F51" i="1"/>
  <c r="I51" i="1" s="1"/>
  <c r="E51" i="1"/>
  <c r="G50" i="1"/>
  <c r="H50" i="1" s="1"/>
  <c r="F50" i="1"/>
  <c r="I50" i="1" s="1"/>
  <c r="E50" i="1"/>
  <c r="G49" i="1"/>
  <c r="H49" i="1" s="1"/>
  <c r="F49" i="1"/>
  <c r="I49" i="1" s="1"/>
  <c r="E49" i="1"/>
  <c r="G48" i="1"/>
  <c r="H48" i="1" s="1"/>
  <c r="F48" i="1"/>
  <c r="I48" i="1" s="1"/>
  <c r="E48" i="1"/>
  <c r="G47" i="1"/>
  <c r="H47" i="1" s="1"/>
  <c r="F47" i="1"/>
  <c r="I47" i="1" s="1"/>
  <c r="E47" i="1"/>
  <c r="G46" i="1"/>
  <c r="H46" i="1" s="1"/>
  <c r="F46" i="1"/>
  <c r="I46" i="1" s="1"/>
  <c r="E46" i="1"/>
  <c r="G45" i="1"/>
  <c r="H45" i="1" s="1"/>
  <c r="F45" i="1"/>
  <c r="I45" i="1" s="1"/>
  <c r="E45" i="1"/>
  <c r="G44" i="1"/>
  <c r="H44" i="1" s="1"/>
  <c r="F44" i="1"/>
  <c r="I44" i="1" s="1"/>
  <c r="E44" i="1"/>
  <c r="G43" i="1"/>
  <c r="H43" i="1" s="1"/>
  <c r="F43" i="1"/>
  <c r="I43" i="1" s="1"/>
  <c r="E43" i="1"/>
  <c r="G42" i="1"/>
  <c r="H42" i="1" s="1"/>
  <c r="F42" i="1"/>
  <c r="I42" i="1" s="1"/>
  <c r="E42" i="1"/>
  <c r="G41" i="1"/>
  <c r="H41" i="1" s="1"/>
  <c r="F41" i="1"/>
  <c r="I41" i="1" s="1"/>
  <c r="E41" i="1"/>
  <c r="G40" i="1"/>
  <c r="H40" i="1" s="1"/>
  <c r="F40" i="1"/>
  <c r="I40" i="1" s="1"/>
  <c r="E40" i="1"/>
  <c r="G39" i="1"/>
  <c r="H39" i="1" s="1"/>
  <c r="F39" i="1"/>
  <c r="I39" i="1" s="1"/>
  <c r="E39" i="1"/>
  <c r="G38" i="1"/>
  <c r="H38" i="1" s="1"/>
  <c r="F38" i="1"/>
  <c r="I38" i="1" s="1"/>
  <c r="E38" i="1"/>
  <c r="G37" i="1"/>
  <c r="H37" i="1" s="1"/>
  <c r="F37" i="1"/>
  <c r="I37" i="1" s="1"/>
  <c r="E37" i="1"/>
  <c r="G36" i="1"/>
  <c r="H36" i="1" s="1"/>
  <c r="F36" i="1"/>
  <c r="I36" i="1" s="1"/>
  <c r="E36" i="1"/>
  <c r="G35" i="1"/>
  <c r="H35" i="1" s="1"/>
  <c r="F35" i="1"/>
  <c r="I35" i="1" s="1"/>
  <c r="E35" i="1"/>
  <c r="G34" i="1"/>
  <c r="H34" i="1" s="1"/>
  <c r="F34" i="1"/>
  <c r="I34" i="1" s="1"/>
  <c r="E34" i="1"/>
  <c r="G33" i="1"/>
  <c r="H33" i="1" s="1"/>
  <c r="F33" i="1"/>
  <c r="I33" i="1" s="1"/>
  <c r="E33" i="1"/>
  <c r="G32" i="1"/>
  <c r="H32" i="1" s="1"/>
  <c r="F32" i="1"/>
  <c r="I32" i="1" s="1"/>
  <c r="E32" i="1"/>
  <c r="G31" i="1"/>
  <c r="H31" i="1" s="1"/>
  <c r="F31" i="1"/>
  <c r="I31" i="1" s="1"/>
  <c r="E31" i="1"/>
  <c r="G30" i="1"/>
  <c r="H30" i="1" s="1"/>
  <c r="F30" i="1"/>
  <c r="I30" i="1" s="1"/>
  <c r="E30" i="1"/>
  <c r="G29" i="1"/>
  <c r="H29" i="1" s="1"/>
  <c r="F29" i="1"/>
  <c r="I29" i="1" s="1"/>
  <c r="E29" i="1"/>
  <c r="G28" i="1"/>
  <c r="H28" i="1" s="1"/>
  <c r="F28" i="1"/>
  <c r="I28" i="1" s="1"/>
  <c r="E28" i="1"/>
  <c r="G27" i="1"/>
  <c r="H27" i="1" s="1"/>
  <c r="F27" i="1"/>
  <c r="I27" i="1" s="1"/>
  <c r="E27" i="1"/>
  <c r="G26" i="1"/>
  <c r="H26" i="1" s="1"/>
  <c r="G25" i="1"/>
  <c r="H25" i="1" s="1"/>
  <c r="G24" i="1"/>
  <c r="H24" i="1" s="1"/>
  <c r="I23" i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I14" i="1"/>
  <c r="G14" i="1"/>
  <c r="H14" i="1" s="1"/>
  <c r="G13" i="1"/>
  <c r="H13" i="1" s="1"/>
  <c r="G12" i="1"/>
  <c r="H12" i="1" s="1"/>
  <c r="G11" i="1"/>
  <c r="H11" i="1" s="1"/>
  <c r="I10" i="1"/>
  <c r="G10" i="1"/>
  <c r="H10" i="1" s="1"/>
  <c r="G9" i="1"/>
  <c r="H9" i="1" s="1"/>
  <c r="G8" i="1"/>
  <c r="H8" i="1" s="1"/>
  <c r="I7" i="1"/>
  <c r="G7" i="1"/>
  <c r="H7" i="1" s="1"/>
  <c r="G6" i="1"/>
  <c r="H6" i="1" s="1"/>
  <c r="G5" i="1"/>
  <c r="H5" i="1" s="1"/>
  <c r="G4" i="1"/>
  <c r="H4" i="1" s="1"/>
  <c r="G3" i="1"/>
  <c r="H3" i="1" s="1"/>
</calcChain>
</file>

<file path=xl/sharedStrings.xml><?xml version="1.0" encoding="utf-8"?>
<sst xmlns="http://schemas.openxmlformats.org/spreadsheetml/2006/main" count="13" uniqueCount="13">
  <si>
    <t xml:space="preserve">Harvested acreage  </t>
  </si>
  <si>
    <t>Tons per acre</t>
  </si>
  <si>
    <t>Total production, tons</t>
  </si>
  <si>
    <t>Value per ton</t>
  </si>
  <si>
    <t>Total value</t>
  </si>
  <si>
    <t>Value per acre (nominal)</t>
  </si>
  <si>
    <t>Value per acre (2020 dollars)</t>
  </si>
  <si>
    <t>Value per ton (2020 dollars)</t>
  </si>
  <si>
    <t>Year</t>
  </si>
  <si>
    <t>http://www.bls.gov/data/inflation_calculator.htm</t>
  </si>
  <si>
    <t>Calculated values</t>
  </si>
  <si>
    <t>Wine grape values from the SLO County Crop Reports</t>
  </si>
  <si>
    <t>Inflation adjuster,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</si>
</sst>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5" fontId="3" fillId="0" borderId="0" xfId="1" applyNumberFormat="1" applyFont="1" applyAlignment="1">
      <alignment horizontal="center"/>
    </xf>
    <xf numFmtId="5" fontId="3" fillId="0" borderId="0" xfId="1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5" fontId="5" fillId="0" borderId="0" xfId="1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5" fontId="7" fillId="0" borderId="0" xfId="1" applyNumberFormat="1" applyFont="1" applyAlignment="1">
      <alignment horizontal="center"/>
    </xf>
    <xf numFmtId="7" fontId="7" fillId="0" borderId="0" xfId="0" applyNumberFormat="1" applyFont="1"/>
    <xf numFmtId="0" fontId="7" fillId="0" borderId="0" xfId="0" applyFont="1"/>
    <xf numFmtId="5" fontId="7" fillId="0" borderId="0" xfId="1" applyNumberFormat="1" applyFont="1" applyFill="1" applyAlignment="1">
      <alignment horizontal="center"/>
    </xf>
    <xf numFmtId="0" fontId="9" fillId="0" borderId="0" xfId="2" applyFont="1"/>
    <xf numFmtId="0" fontId="10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ls.gov/data/inflation_calculato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55354-4F2D-4307-B66A-40BDB962DC9A}">
  <dimension ref="A1:J53"/>
  <sheetViews>
    <sheetView tabSelected="1" workbookViewId="0">
      <selection activeCell="J12" sqref="J12"/>
    </sheetView>
  </sheetViews>
  <sheetFormatPr defaultRowHeight="12.75" x14ac:dyDescent="0.2"/>
  <cols>
    <col min="1" max="1" width="9.140625" style="5"/>
    <col min="2" max="2" width="18.42578125" style="5" customWidth="1"/>
    <col min="3" max="3" width="23.42578125" style="5" customWidth="1"/>
    <col min="4" max="4" width="16" style="5" customWidth="1"/>
    <col min="5" max="6" width="14.7109375" style="13" customWidth="1"/>
    <col min="7" max="7" width="26" style="13" customWidth="1"/>
    <col min="8" max="8" width="28.28515625" style="13" customWidth="1"/>
    <col min="9" max="9" width="27.28515625" style="13" customWidth="1"/>
    <col min="10" max="10" width="29.28515625" style="17" customWidth="1"/>
    <col min="11" max="16384" width="9.140625" style="5"/>
  </cols>
  <sheetData>
    <row r="1" spans="1:10" x14ac:dyDescent="0.2">
      <c r="A1" s="19" t="s">
        <v>11</v>
      </c>
      <c r="B1" s="19"/>
      <c r="C1" s="19"/>
      <c r="D1" s="19"/>
      <c r="E1" s="18" t="s">
        <v>10</v>
      </c>
      <c r="F1" s="18"/>
      <c r="G1" s="18"/>
      <c r="H1" s="18"/>
      <c r="I1" s="18"/>
      <c r="J1" s="15" t="s">
        <v>9</v>
      </c>
    </row>
    <row r="2" spans="1:10" x14ac:dyDescent="0.2">
      <c r="A2" s="2" t="s">
        <v>8</v>
      </c>
      <c r="B2" s="2" t="s">
        <v>0</v>
      </c>
      <c r="C2" s="2" t="s">
        <v>2</v>
      </c>
      <c r="D2" s="2" t="s">
        <v>4</v>
      </c>
      <c r="E2" s="9" t="s">
        <v>1</v>
      </c>
      <c r="F2" s="9" t="s">
        <v>3</v>
      </c>
      <c r="G2" s="9" t="s">
        <v>5</v>
      </c>
      <c r="H2" s="9" t="s">
        <v>6</v>
      </c>
      <c r="I2" s="9" t="s">
        <v>7</v>
      </c>
      <c r="J2" s="16" t="s">
        <v>12</v>
      </c>
    </row>
    <row r="3" spans="1:10" x14ac:dyDescent="0.2">
      <c r="A3" s="1">
        <v>1969</v>
      </c>
      <c r="B3" s="1">
        <v>542</v>
      </c>
      <c r="C3" s="1">
        <v>840</v>
      </c>
      <c r="D3" s="3">
        <v>85700</v>
      </c>
      <c r="E3" s="10">
        <f t="shared" ref="E3:E34" si="0">C3/B3</f>
        <v>1.5498154981549817</v>
      </c>
      <c r="F3" s="11">
        <f t="shared" ref="F3:F34" si="1">D3/C3</f>
        <v>102.02380952380952</v>
      </c>
      <c r="G3" s="12">
        <f t="shared" ref="G3:G34" si="2">D3/B3</f>
        <v>158.1180811808118</v>
      </c>
      <c r="H3" s="12">
        <f>G3*J3</f>
        <v>1103.8080940959408</v>
      </c>
      <c r="I3" s="12">
        <f t="shared" ref="I3:I34" si="3">F3*J3</f>
        <v>712.21903214285703</v>
      </c>
      <c r="J3" s="17">
        <v>6.9809099999999997</v>
      </c>
    </row>
    <row r="4" spans="1:10" x14ac:dyDescent="0.2">
      <c r="A4" s="1">
        <v>1970</v>
      </c>
      <c r="B4" s="1">
        <v>542</v>
      </c>
      <c r="C4" s="1">
        <v>786</v>
      </c>
      <c r="D4" s="3">
        <v>111000</v>
      </c>
      <c r="E4" s="10">
        <f t="shared" si="0"/>
        <v>1.4501845018450183</v>
      </c>
      <c r="F4" s="11">
        <f t="shared" si="1"/>
        <v>141.22137404580153</v>
      </c>
      <c r="G4" s="12">
        <f t="shared" si="2"/>
        <v>204.7970479704797</v>
      </c>
      <c r="H4" s="12">
        <f t="shared" ref="H4:H49" si="4">G4*J4</f>
        <v>1353.4688745387455</v>
      </c>
      <c r="I4" s="12">
        <f t="shared" si="3"/>
        <v>933.30805343511452</v>
      </c>
      <c r="J4" s="17">
        <v>6.6088300000000002</v>
      </c>
    </row>
    <row r="5" spans="1:10" x14ac:dyDescent="0.2">
      <c r="A5" s="1">
        <v>1971</v>
      </c>
      <c r="B5" s="1">
        <v>572</v>
      </c>
      <c r="C5" s="1">
        <v>915</v>
      </c>
      <c r="D5" s="3">
        <v>139000</v>
      </c>
      <c r="E5" s="10">
        <f t="shared" si="0"/>
        <v>1.5996503496503496</v>
      </c>
      <c r="F5" s="11">
        <f t="shared" si="1"/>
        <v>151.91256830601094</v>
      </c>
      <c r="G5" s="12">
        <f t="shared" si="2"/>
        <v>243.00699300699301</v>
      </c>
      <c r="H5" s="12">
        <f t="shared" si="4"/>
        <v>1547.0918706293708</v>
      </c>
      <c r="I5" s="12">
        <f t="shared" si="3"/>
        <v>967.14377049180337</v>
      </c>
      <c r="J5" s="17">
        <v>6.3664500000000004</v>
      </c>
    </row>
    <row r="6" spans="1:10" x14ac:dyDescent="0.2">
      <c r="A6" s="1">
        <v>1972</v>
      </c>
      <c r="B6" s="1">
        <v>540</v>
      </c>
      <c r="C6" s="1">
        <v>756</v>
      </c>
      <c r="D6" s="3">
        <v>159000</v>
      </c>
      <c r="E6" s="10">
        <f t="shared" si="0"/>
        <v>1.4</v>
      </c>
      <c r="F6" s="11">
        <f t="shared" si="1"/>
        <v>210.31746031746033</v>
      </c>
      <c r="G6" s="12">
        <f t="shared" si="2"/>
        <v>294.44444444444446</v>
      </c>
      <c r="H6" s="12">
        <f t="shared" si="4"/>
        <v>1812.5234444444445</v>
      </c>
      <c r="I6" s="12">
        <f t="shared" si="3"/>
        <v>1294.6596031746033</v>
      </c>
      <c r="J6" s="17">
        <v>6.1557399999999998</v>
      </c>
    </row>
    <row r="7" spans="1:10" x14ac:dyDescent="0.2">
      <c r="A7" s="1">
        <v>1973</v>
      </c>
      <c r="B7" s="1">
        <v>578</v>
      </c>
      <c r="C7" s="1">
        <v>983</v>
      </c>
      <c r="D7" s="3">
        <v>339000</v>
      </c>
      <c r="E7" s="10">
        <f t="shared" si="0"/>
        <v>1.7006920415224913</v>
      </c>
      <c r="F7" s="11">
        <f t="shared" si="1"/>
        <v>344.86266531027468</v>
      </c>
      <c r="G7" s="12">
        <f t="shared" si="2"/>
        <v>586.50519031141869</v>
      </c>
      <c r="H7" s="12">
        <f t="shared" si="4"/>
        <v>3349.0971280276817</v>
      </c>
      <c r="I7" s="12">
        <f t="shared" si="3"/>
        <v>1969.2554832146491</v>
      </c>
      <c r="J7" s="17">
        <v>5.7102599999999999</v>
      </c>
    </row>
    <row r="8" spans="1:10" x14ac:dyDescent="0.2">
      <c r="A8" s="1">
        <v>1974</v>
      </c>
      <c r="B8" s="1">
        <v>675</v>
      </c>
      <c r="C8" s="1">
        <v>1480</v>
      </c>
      <c r="D8" s="3">
        <v>326000</v>
      </c>
      <c r="E8" s="10">
        <f t="shared" si="0"/>
        <v>2.1925925925925926</v>
      </c>
      <c r="F8" s="11">
        <f t="shared" si="1"/>
        <v>220.27027027027026</v>
      </c>
      <c r="G8" s="12">
        <f t="shared" si="2"/>
        <v>482.96296296296299</v>
      </c>
      <c r="H8" s="12">
        <f t="shared" si="4"/>
        <v>2461.0150518518517</v>
      </c>
      <c r="I8" s="12">
        <f t="shared" si="3"/>
        <v>1122.4224054054052</v>
      </c>
      <c r="J8" s="17">
        <v>5.0956599999999996</v>
      </c>
    </row>
    <row r="9" spans="1:10" x14ac:dyDescent="0.2">
      <c r="A9" s="1">
        <v>1975</v>
      </c>
      <c r="B9" s="1">
        <v>1219</v>
      </c>
      <c r="C9" s="1">
        <v>2190</v>
      </c>
      <c r="D9" s="3">
        <v>350000</v>
      </c>
      <c r="E9" s="10">
        <f t="shared" si="0"/>
        <v>1.7965545529122231</v>
      </c>
      <c r="F9" s="11">
        <f t="shared" si="1"/>
        <v>159.8173515981735</v>
      </c>
      <c r="G9" s="12">
        <f t="shared" si="2"/>
        <v>287.12059064807221</v>
      </c>
      <c r="H9" s="12">
        <f t="shared" si="4"/>
        <v>1361.7986054142741</v>
      </c>
      <c r="I9" s="12">
        <f t="shared" si="3"/>
        <v>758.00570776255711</v>
      </c>
      <c r="J9" s="17">
        <v>4.7429500000000004</v>
      </c>
    </row>
    <row r="10" spans="1:10" x14ac:dyDescent="0.2">
      <c r="A10" s="1">
        <v>1976</v>
      </c>
      <c r="B10" s="1">
        <v>2962</v>
      </c>
      <c r="C10" s="1">
        <v>5628</v>
      </c>
      <c r="D10" s="3">
        <v>1294000</v>
      </c>
      <c r="E10" s="10">
        <f t="shared" si="0"/>
        <v>1.9000675219446319</v>
      </c>
      <c r="F10" s="11">
        <f t="shared" si="1"/>
        <v>229.92181947405828</v>
      </c>
      <c r="G10" s="12">
        <f t="shared" si="2"/>
        <v>436.86698176907493</v>
      </c>
      <c r="H10" s="12">
        <f t="shared" si="4"/>
        <v>1964.6781904118839</v>
      </c>
      <c r="I10" s="12">
        <f t="shared" si="3"/>
        <v>1034.0044065387349</v>
      </c>
      <c r="J10" s="17">
        <v>4.4972000000000003</v>
      </c>
    </row>
    <row r="11" spans="1:10" x14ac:dyDescent="0.2">
      <c r="A11" s="1">
        <v>1977</v>
      </c>
      <c r="B11" s="1">
        <v>3200</v>
      </c>
      <c r="C11" s="1">
        <v>9600</v>
      </c>
      <c r="D11" s="3">
        <v>2256000</v>
      </c>
      <c r="E11" s="10">
        <f t="shared" si="0"/>
        <v>3</v>
      </c>
      <c r="F11" s="11">
        <f t="shared" si="1"/>
        <v>235</v>
      </c>
      <c r="G11" s="12">
        <f t="shared" si="2"/>
        <v>705</v>
      </c>
      <c r="H11" s="12">
        <f t="shared" si="4"/>
        <v>2980.0913999999998</v>
      </c>
      <c r="I11" s="12">
        <f t="shared" si="3"/>
        <v>993.36379999999997</v>
      </c>
      <c r="J11" s="17">
        <v>4.2270799999999999</v>
      </c>
    </row>
    <row r="12" spans="1:10" x14ac:dyDescent="0.2">
      <c r="A12" s="1">
        <v>1978</v>
      </c>
      <c r="B12" s="1">
        <v>3405</v>
      </c>
      <c r="C12" s="1">
        <v>8887</v>
      </c>
      <c r="D12" s="3">
        <v>4630000</v>
      </c>
      <c r="E12" s="10">
        <f t="shared" si="0"/>
        <v>2.6099853157121879</v>
      </c>
      <c r="F12" s="11">
        <f t="shared" si="1"/>
        <v>520.98570946326095</v>
      </c>
      <c r="G12" s="12">
        <f t="shared" si="2"/>
        <v>1359.7650513950073</v>
      </c>
      <c r="H12" s="12">
        <f t="shared" si="4"/>
        <v>5276.7042584434648</v>
      </c>
      <c r="I12" s="12">
        <f t="shared" si="3"/>
        <v>2021.7371441431303</v>
      </c>
      <c r="J12" s="17">
        <v>3.8805999999999998</v>
      </c>
    </row>
    <row r="13" spans="1:10" x14ac:dyDescent="0.2">
      <c r="A13" s="1">
        <v>1979</v>
      </c>
      <c r="B13" s="1">
        <v>3857</v>
      </c>
      <c r="C13" s="1">
        <v>17742</v>
      </c>
      <c r="D13" s="3">
        <v>10645000</v>
      </c>
      <c r="E13" s="10">
        <f t="shared" si="0"/>
        <v>4.5999481462276384</v>
      </c>
      <c r="F13" s="11">
        <f t="shared" si="1"/>
        <v>599.98872731371887</v>
      </c>
      <c r="G13" s="12">
        <f t="shared" si="2"/>
        <v>2759.917033964221</v>
      </c>
      <c r="H13" s="12">
        <f t="shared" si="4"/>
        <v>9556.5163209748516</v>
      </c>
      <c r="I13" s="12">
        <f t="shared" si="3"/>
        <v>2077.5269670837561</v>
      </c>
      <c r="J13" s="17">
        <v>3.4626100000000002</v>
      </c>
    </row>
    <row r="14" spans="1:10" x14ac:dyDescent="0.2">
      <c r="A14" s="1">
        <v>1980</v>
      </c>
      <c r="B14" s="1">
        <v>3957</v>
      </c>
      <c r="C14" s="1">
        <v>13058</v>
      </c>
      <c r="D14" s="3">
        <v>6908000</v>
      </c>
      <c r="E14" s="10">
        <f t="shared" si="0"/>
        <v>3.2999747283295426</v>
      </c>
      <c r="F14" s="11">
        <f t="shared" si="1"/>
        <v>529.02435288711899</v>
      </c>
      <c r="G14" s="12">
        <f t="shared" si="2"/>
        <v>1745.7669951983826</v>
      </c>
      <c r="H14" s="12">
        <f t="shared" si="4"/>
        <v>5360.5695931261052</v>
      </c>
      <c r="I14" s="12">
        <f t="shared" si="3"/>
        <v>1624.4274682187163</v>
      </c>
      <c r="J14" s="17">
        <v>3.0706099999999998</v>
      </c>
    </row>
    <row r="15" spans="1:10" x14ac:dyDescent="0.2">
      <c r="A15" s="1">
        <v>1981</v>
      </c>
      <c r="B15" s="1">
        <v>4374</v>
      </c>
      <c r="C15" s="1">
        <v>18371</v>
      </c>
      <c r="D15" s="3">
        <v>10453000</v>
      </c>
      <c r="E15" s="10">
        <f t="shared" si="0"/>
        <v>4.200045724737083</v>
      </c>
      <c r="F15" s="11">
        <f t="shared" si="1"/>
        <v>568.99461107179798</v>
      </c>
      <c r="G15" s="12">
        <f t="shared" si="2"/>
        <v>2389.803383630544</v>
      </c>
      <c r="H15" s="12">
        <f t="shared" si="4"/>
        <v>6662.4850571559209</v>
      </c>
      <c r="I15" s="12">
        <f t="shared" si="3"/>
        <v>1586.2886963148442</v>
      </c>
      <c r="J15" s="17">
        <v>2.7878799999999999</v>
      </c>
    </row>
    <row r="16" spans="1:10" x14ac:dyDescent="0.2">
      <c r="A16" s="1">
        <v>1982</v>
      </c>
      <c r="B16" s="1">
        <v>4500</v>
      </c>
      <c r="C16" s="1">
        <v>17550</v>
      </c>
      <c r="D16" s="3">
        <v>10560000</v>
      </c>
      <c r="E16" s="10">
        <f t="shared" si="0"/>
        <v>3.9</v>
      </c>
      <c r="F16" s="11">
        <f t="shared" si="1"/>
        <v>601.70940170940173</v>
      </c>
      <c r="G16" s="12">
        <f t="shared" si="2"/>
        <v>2346.6666666666665</v>
      </c>
      <c r="H16" s="12">
        <f t="shared" si="4"/>
        <v>6542.225066666666</v>
      </c>
      <c r="I16" s="12">
        <f t="shared" si="3"/>
        <v>1677.4936068376069</v>
      </c>
      <c r="J16" s="17">
        <v>2.7878799999999999</v>
      </c>
    </row>
    <row r="17" spans="1:10" x14ac:dyDescent="0.2">
      <c r="A17" s="1">
        <v>1983</v>
      </c>
      <c r="B17" s="1">
        <v>4977</v>
      </c>
      <c r="C17" s="1">
        <v>19410</v>
      </c>
      <c r="D17" s="3">
        <v>8385000</v>
      </c>
      <c r="E17" s="10">
        <f t="shared" si="0"/>
        <v>3.8999397227245329</v>
      </c>
      <c r="F17" s="11">
        <f t="shared" si="1"/>
        <v>431.99381761978361</v>
      </c>
      <c r="G17" s="12">
        <f t="shared" si="2"/>
        <v>1684.7498493068113</v>
      </c>
      <c r="H17" s="12">
        <f t="shared" si="4"/>
        <v>4343.4535864978898</v>
      </c>
      <c r="I17" s="12">
        <f t="shared" si="3"/>
        <v>1113.7232612055641</v>
      </c>
      <c r="J17" s="17">
        <v>2.5781000000000001</v>
      </c>
    </row>
    <row r="18" spans="1:10" x14ac:dyDescent="0.2">
      <c r="A18" s="1">
        <v>1984</v>
      </c>
      <c r="B18" s="1">
        <v>5477</v>
      </c>
      <c r="C18" s="1">
        <v>23551</v>
      </c>
      <c r="D18" s="3">
        <v>9373000</v>
      </c>
      <c r="E18" s="10">
        <f t="shared" si="0"/>
        <v>4.2999817418294688</v>
      </c>
      <c r="F18" s="11">
        <f t="shared" si="1"/>
        <v>397.98734660948577</v>
      </c>
      <c r="G18" s="12">
        <f t="shared" si="2"/>
        <v>1711.3383238999452</v>
      </c>
      <c r="H18" s="12">
        <f t="shared" si="4"/>
        <v>4231.8316341062628</v>
      </c>
      <c r="I18" s="12">
        <f t="shared" si="3"/>
        <v>984.15107044286856</v>
      </c>
      <c r="J18" s="17">
        <v>2.47282</v>
      </c>
    </row>
    <row r="19" spans="1:10" x14ac:dyDescent="0.2">
      <c r="A19" s="1">
        <v>1985</v>
      </c>
      <c r="B19" s="1">
        <v>5480</v>
      </c>
      <c r="C19" s="1">
        <v>24112</v>
      </c>
      <c r="D19" s="3">
        <v>9814000</v>
      </c>
      <c r="E19" s="10">
        <f t="shared" si="0"/>
        <v>4.4000000000000004</v>
      </c>
      <c r="F19" s="11">
        <f t="shared" si="1"/>
        <v>407.01725282017253</v>
      </c>
      <c r="G19" s="12">
        <f t="shared" si="2"/>
        <v>1790.8759124087592</v>
      </c>
      <c r="H19" s="12">
        <f t="shared" si="4"/>
        <v>4289.9895218978099</v>
      </c>
      <c r="I19" s="12">
        <f t="shared" si="3"/>
        <v>974.99761861313868</v>
      </c>
      <c r="J19" s="17">
        <v>2.39547</v>
      </c>
    </row>
    <row r="20" spans="1:10" x14ac:dyDescent="0.2">
      <c r="A20" s="1">
        <v>1986</v>
      </c>
      <c r="B20" s="1">
        <v>6084</v>
      </c>
      <c r="C20" s="1">
        <v>23119</v>
      </c>
      <c r="D20" s="3">
        <v>9525000</v>
      </c>
      <c r="E20" s="10">
        <f t="shared" si="0"/>
        <v>3.7999671268902038</v>
      </c>
      <c r="F20" s="11">
        <f t="shared" si="1"/>
        <v>411.99878887495134</v>
      </c>
      <c r="G20" s="12">
        <f t="shared" si="2"/>
        <v>1565.5818540433925</v>
      </c>
      <c r="H20" s="12">
        <f t="shared" si="4"/>
        <v>3695.9160502958584</v>
      </c>
      <c r="I20" s="12">
        <f t="shared" si="3"/>
        <v>972.61790086076394</v>
      </c>
      <c r="J20" s="17">
        <v>2.3607300000000002</v>
      </c>
    </row>
    <row r="21" spans="1:10" x14ac:dyDescent="0.2">
      <c r="A21" s="1">
        <v>1987</v>
      </c>
      <c r="B21" s="1">
        <v>6459</v>
      </c>
      <c r="C21" s="1">
        <v>26611</v>
      </c>
      <c r="D21" s="3">
        <v>12747000</v>
      </c>
      <c r="E21" s="10">
        <f t="shared" si="0"/>
        <v>4.1199876141817615</v>
      </c>
      <c r="F21" s="11">
        <f t="shared" si="1"/>
        <v>479.01243846529633</v>
      </c>
      <c r="G21" s="12">
        <f t="shared" si="2"/>
        <v>1973.5253135160242</v>
      </c>
      <c r="H21" s="12">
        <f t="shared" si="4"/>
        <v>4456.9108917789135</v>
      </c>
      <c r="I21" s="12">
        <f t="shared" si="3"/>
        <v>1081.7777404081021</v>
      </c>
      <c r="J21" s="17">
        <v>2.2583500000000001</v>
      </c>
    </row>
    <row r="22" spans="1:10" x14ac:dyDescent="0.2">
      <c r="A22" s="1">
        <v>1988</v>
      </c>
      <c r="B22" s="1">
        <v>7255</v>
      </c>
      <c r="C22" s="1">
        <v>32648</v>
      </c>
      <c r="D22" s="3">
        <v>21417000</v>
      </c>
      <c r="E22" s="10">
        <f t="shared" si="0"/>
        <v>4.500068917987595</v>
      </c>
      <c r="F22" s="11">
        <f t="shared" si="1"/>
        <v>655.99730458221029</v>
      </c>
      <c r="G22" s="12">
        <f t="shared" si="2"/>
        <v>2952.0330806340453</v>
      </c>
      <c r="H22" s="12">
        <f t="shared" si="4"/>
        <v>6394.9597422467259</v>
      </c>
      <c r="I22" s="12">
        <f t="shared" si="3"/>
        <v>1421.0804009433964</v>
      </c>
      <c r="J22" s="17">
        <v>2.16629</v>
      </c>
    </row>
    <row r="23" spans="1:10" x14ac:dyDescent="0.2">
      <c r="A23" s="1">
        <v>1989</v>
      </c>
      <c r="B23" s="1">
        <v>7649</v>
      </c>
      <c r="C23" s="1">
        <v>42528</v>
      </c>
      <c r="D23" s="3">
        <v>36453000</v>
      </c>
      <c r="E23" s="10">
        <f t="shared" si="0"/>
        <v>5.5599424761406722</v>
      </c>
      <c r="F23" s="11">
        <f t="shared" si="1"/>
        <v>857.1529345372461</v>
      </c>
      <c r="G23" s="12">
        <f t="shared" si="2"/>
        <v>4765.7210092822588</v>
      </c>
      <c r="H23" s="12">
        <f t="shared" si="4"/>
        <v>9880.0545103935146</v>
      </c>
      <c r="I23" s="12">
        <f t="shared" si="3"/>
        <v>1777.0066062358917</v>
      </c>
      <c r="J23" s="17">
        <v>2.07315</v>
      </c>
    </row>
    <row r="24" spans="1:10" x14ac:dyDescent="0.2">
      <c r="A24" s="1">
        <v>1990</v>
      </c>
      <c r="B24" s="1">
        <v>8150</v>
      </c>
      <c r="C24" s="1">
        <v>35942</v>
      </c>
      <c r="D24" s="3">
        <v>31490000</v>
      </c>
      <c r="E24" s="10">
        <f t="shared" si="0"/>
        <v>4.4100613496932519</v>
      </c>
      <c r="F24" s="11">
        <f t="shared" si="1"/>
        <v>876.13377107562178</v>
      </c>
      <c r="G24" s="12">
        <f t="shared" si="2"/>
        <v>3863.8036809815949</v>
      </c>
      <c r="H24" s="12">
        <f t="shared" si="4"/>
        <v>7536.2331656441711</v>
      </c>
      <c r="I24" s="12">
        <f t="shared" si="3"/>
        <v>1708.872636469868</v>
      </c>
      <c r="J24" s="17">
        <v>1.9504699999999999</v>
      </c>
    </row>
    <row r="25" spans="1:10" x14ac:dyDescent="0.2">
      <c r="A25" s="1">
        <v>1991</v>
      </c>
      <c r="B25" s="1">
        <v>8100</v>
      </c>
      <c r="C25" s="1">
        <v>43092</v>
      </c>
      <c r="D25" s="3">
        <v>34172000</v>
      </c>
      <c r="E25" s="10">
        <f t="shared" si="0"/>
        <v>5.32</v>
      </c>
      <c r="F25" s="11">
        <f t="shared" si="1"/>
        <v>793.00102107119653</v>
      </c>
      <c r="G25" s="12">
        <f t="shared" si="2"/>
        <v>4218.7654320987658</v>
      </c>
      <c r="H25" s="12">
        <f t="shared" si="4"/>
        <v>7995.0245580246919</v>
      </c>
      <c r="I25" s="12">
        <f t="shared" si="3"/>
        <v>1502.8241650422353</v>
      </c>
      <c r="J25" s="17">
        <v>1.8951100000000001</v>
      </c>
    </row>
    <row r="26" spans="1:10" x14ac:dyDescent="0.2">
      <c r="A26" s="1">
        <v>1992</v>
      </c>
      <c r="B26" s="1">
        <v>8327</v>
      </c>
      <c r="C26" s="1">
        <v>41744</v>
      </c>
      <c r="D26" s="3">
        <v>34162000</v>
      </c>
      <c r="E26" s="10">
        <f t="shared" si="0"/>
        <v>5.0130899483607543</v>
      </c>
      <c r="F26" s="11">
        <f t="shared" si="1"/>
        <v>818.36910693752395</v>
      </c>
      <c r="G26" s="12">
        <f t="shared" si="2"/>
        <v>4102.5579440374686</v>
      </c>
      <c r="H26" s="12">
        <f t="shared" si="4"/>
        <v>7533.5271526360038</v>
      </c>
      <c r="I26" s="12">
        <f t="shared" si="3"/>
        <v>1502.7711910693752</v>
      </c>
      <c r="J26" s="17">
        <v>1.8363</v>
      </c>
    </row>
    <row r="27" spans="1:10" x14ac:dyDescent="0.2">
      <c r="A27" s="1">
        <v>1993</v>
      </c>
      <c r="B27" s="1">
        <v>8676</v>
      </c>
      <c r="C27" s="1">
        <v>46878</v>
      </c>
      <c r="D27" s="3">
        <v>34475000</v>
      </c>
      <c r="E27" s="10">
        <f t="shared" si="0"/>
        <v>5.4031811894882438</v>
      </c>
      <c r="F27" s="11">
        <f t="shared" si="1"/>
        <v>735.41959981227865</v>
      </c>
      <c r="G27" s="12">
        <f t="shared" si="2"/>
        <v>3973.6053480866758</v>
      </c>
      <c r="H27" s="12">
        <f t="shared" si="4"/>
        <v>7101.4287978331031</v>
      </c>
      <c r="I27" s="12">
        <f t="shared" si="3"/>
        <v>1314.3051378045138</v>
      </c>
      <c r="J27" s="17">
        <v>1.78715</v>
      </c>
    </row>
    <row r="28" spans="1:10" x14ac:dyDescent="0.2">
      <c r="A28" s="1">
        <v>1994</v>
      </c>
      <c r="B28" s="1">
        <v>9080</v>
      </c>
      <c r="C28" s="1">
        <v>41262</v>
      </c>
      <c r="D28" s="3">
        <v>32287000</v>
      </c>
      <c r="E28" s="10">
        <f t="shared" si="0"/>
        <v>4.5442731277533044</v>
      </c>
      <c r="F28" s="11">
        <f t="shared" si="1"/>
        <v>782.48751878241478</v>
      </c>
      <c r="G28" s="12">
        <f t="shared" si="2"/>
        <v>3555.8370044052863</v>
      </c>
      <c r="H28" s="12">
        <f t="shared" si="4"/>
        <v>6193.307985682819</v>
      </c>
      <c r="I28" s="12">
        <f t="shared" si="3"/>
        <v>1362.8819860888952</v>
      </c>
      <c r="J28" s="17">
        <v>1.74173</v>
      </c>
    </row>
    <row r="29" spans="1:10" x14ac:dyDescent="0.2">
      <c r="A29" s="1">
        <v>1995</v>
      </c>
      <c r="B29" s="1">
        <v>9380</v>
      </c>
      <c r="C29" s="1">
        <v>47604</v>
      </c>
      <c r="D29" s="3">
        <v>40719000</v>
      </c>
      <c r="E29" s="10">
        <f t="shared" si="0"/>
        <v>5.0750533049040509</v>
      </c>
      <c r="F29" s="11">
        <f t="shared" si="1"/>
        <v>855.36929669775645</v>
      </c>
      <c r="G29" s="12">
        <f t="shared" si="2"/>
        <v>4341.0447761194027</v>
      </c>
      <c r="H29" s="12">
        <f t="shared" si="4"/>
        <v>7354.2941865671637</v>
      </c>
      <c r="I29" s="12">
        <f t="shared" si="3"/>
        <v>1449.10678661457</v>
      </c>
      <c r="J29" s="17">
        <v>1.6941299999999999</v>
      </c>
    </row>
    <row r="30" spans="1:10" x14ac:dyDescent="0.2">
      <c r="A30" s="1">
        <v>1996</v>
      </c>
      <c r="B30" s="1">
        <v>9905</v>
      </c>
      <c r="C30" s="1">
        <v>50975</v>
      </c>
      <c r="D30" s="3">
        <v>54620000</v>
      </c>
      <c r="E30" s="10">
        <f t="shared" si="0"/>
        <v>5.1463907117617369</v>
      </c>
      <c r="F30" s="11">
        <f t="shared" si="1"/>
        <v>1071.5056400196174</v>
      </c>
      <c r="G30" s="12">
        <f t="shared" si="2"/>
        <v>5514.3866733972745</v>
      </c>
      <c r="H30" s="12">
        <f t="shared" si="4"/>
        <v>9070.6146390711765</v>
      </c>
      <c r="I30" s="12">
        <f t="shared" si="3"/>
        <v>1762.5196272682688</v>
      </c>
      <c r="J30" s="17">
        <v>1.6449</v>
      </c>
    </row>
    <row r="31" spans="1:10" x14ac:dyDescent="0.2">
      <c r="A31" s="1">
        <v>1997</v>
      </c>
      <c r="B31" s="1">
        <v>11128</v>
      </c>
      <c r="C31" s="1">
        <v>69384</v>
      </c>
      <c r="D31" s="3">
        <v>83680000</v>
      </c>
      <c r="E31" s="10">
        <f t="shared" si="0"/>
        <v>6.2350826743350112</v>
      </c>
      <c r="F31" s="11">
        <f t="shared" si="1"/>
        <v>1206.0417387293901</v>
      </c>
      <c r="G31" s="12">
        <f t="shared" si="2"/>
        <v>7519.7699496764917</v>
      </c>
      <c r="H31" s="12">
        <f t="shared" si="4"/>
        <v>12116.680517613227</v>
      </c>
      <c r="I31" s="12">
        <f t="shared" si="3"/>
        <v>1943.3071140320535</v>
      </c>
      <c r="J31" s="17">
        <v>1.61131</v>
      </c>
    </row>
    <row r="32" spans="1:10" x14ac:dyDescent="0.2">
      <c r="A32" s="1">
        <v>1998</v>
      </c>
      <c r="B32" s="1">
        <v>11897</v>
      </c>
      <c r="C32" s="1">
        <v>59932</v>
      </c>
      <c r="D32" s="3">
        <v>74358000</v>
      </c>
      <c r="E32" s="10">
        <f t="shared" si="0"/>
        <v>5.0375724972682185</v>
      </c>
      <c r="F32" s="11">
        <f t="shared" si="1"/>
        <v>1240.7061336181005</v>
      </c>
      <c r="G32" s="12">
        <f t="shared" si="2"/>
        <v>6250.1470959065309</v>
      </c>
      <c r="H32" s="12">
        <f t="shared" si="4"/>
        <v>9923.5460485836775</v>
      </c>
      <c r="I32" s="12">
        <f t="shared" si="3"/>
        <v>1969.9063495294668</v>
      </c>
      <c r="J32" s="17">
        <v>1.5877300000000001</v>
      </c>
    </row>
    <row r="33" spans="1:10" x14ac:dyDescent="0.2">
      <c r="A33" s="1">
        <v>1999</v>
      </c>
      <c r="B33" s="1">
        <v>16272</v>
      </c>
      <c r="C33" s="1">
        <v>64932</v>
      </c>
      <c r="D33" s="3">
        <v>83601000</v>
      </c>
      <c r="E33" s="10">
        <f t="shared" si="0"/>
        <v>3.9904129793510323</v>
      </c>
      <c r="F33" s="11">
        <f t="shared" si="1"/>
        <v>1287.5161707632601</v>
      </c>
      <c r="G33" s="12">
        <f t="shared" si="2"/>
        <v>5137.7212389380529</v>
      </c>
      <c r="H33" s="12">
        <f t="shared" si="4"/>
        <v>7953.6548727876097</v>
      </c>
      <c r="I33" s="12">
        <f t="shared" si="3"/>
        <v>1993.1909087968952</v>
      </c>
      <c r="J33" s="17">
        <v>1.54809</v>
      </c>
    </row>
    <row r="34" spans="1:10" x14ac:dyDescent="0.2">
      <c r="A34" s="1">
        <v>2000</v>
      </c>
      <c r="B34" s="1">
        <v>18801</v>
      </c>
      <c r="C34" s="1">
        <v>101430</v>
      </c>
      <c r="D34" s="3">
        <v>134733000</v>
      </c>
      <c r="E34" s="10">
        <f t="shared" si="0"/>
        <v>5.3949258018190518</v>
      </c>
      <c r="F34" s="11">
        <f t="shared" si="1"/>
        <v>1328.3348121857439</v>
      </c>
      <c r="G34" s="12">
        <f t="shared" si="2"/>
        <v>7166.2677517153343</v>
      </c>
      <c r="H34" s="12">
        <f t="shared" si="4"/>
        <v>10724.176365086963</v>
      </c>
      <c r="I34" s="12">
        <f t="shared" si="3"/>
        <v>1987.8264797397221</v>
      </c>
      <c r="J34" s="17">
        <v>1.49648</v>
      </c>
    </row>
    <row r="35" spans="1:10" x14ac:dyDescent="0.2">
      <c r="A35" s="1">
        <v>2001</v>
      </c>
      <c r="B35" s="1">
        <v>21614</v>
      </c>
      <c r="C35" s="1">
        <v>104107</v>
      </c>
      <c r="D35" s="3">
        <v>138054000</v>
      </c>
      <c r="E35" s="10">
        <f t="shared" ref="E35:E53" si="5">C35/B35</f>
        <v>4.8166466179328209</v>
      </c>
      <c r="F35" s="11">
        <f t="shared" ref="F35:F53" si="6">D35/C35</f>
        <v>1326.0779774654923</v>
      </c>
      <c r="G35" s="12">
        <f t="shared" ref="G35:G53" si="7">D35/B35</f>
        <v>6387.2490052743597</v>
      </c>
      <c r="H35" s="12">
        <f t="shared" si="4"/>
        <v>9359.3637124086235</v>
      </c>
      <c r="I35" s="12">
        <f t="shared" ref="I35:I66" si="8">F35*J35</f>
        <v>1943.1285819397351</v>
      </c>
      <c r="J35" s="17">
        <v>1.46532</v>
      </c>
    </row>
    <row r="36" spans="1:10" x14ac:dyDescent="0.2">
      <c r="A36" s="1">
        <v>2002</v>
      </c>
      <c r="B36" s="1">
        <v>26428</v>
      </c>
      <c r="C36" s="1">
        <v>99739</v>
      </c>
      <c r="D36" s="4">
        <v>122399000</v>
      </c>
      <c r="E36" s="10">
        <f t="shared" si="5"/>
        <v>3.7739897078855758</v>
      </c>
      <c r="F36" s="14">
        <f t="shared" si="6"/>
        <v>1227.1929736612558</v>
      </c>
      <c r="G36" s="12">
        <f t="shared" si="7"/>
        <v>4631.4136521870741</v>
      </c>
      <c r="H36" s="12">
        <f t="shared" si="4"/>
        <v>6651.7752296806411</v>
      </c>
      <c r="I36" s="12">
        <f t="shared" si="8"/>
        <v>1762.5313645615054</v>
      </c>
      <c r="J36" s="17">
        <v>1.4362299999999999</v>
      </c>
    </row>
    <row r="37" spans="1:10" x14ac:dyDescent="0.2">
      <c r="A37" s="1">
        <v>2003</v>
      </c>
      <c r="B37" s="1">
        <v>29626</v>
      </c>
      <c r="C37" s="1">
        <v>115188</v>
      </c>
      <c r="D37" s="4">
        <v>123454000</v>
      </c>
      <c r="E37" s="10">
        <f t="shared" si="5"/>
        <v>3.8880712887328697</v>
      </c>
      <c r="F37" s="14">
        <f t="shared" si="6"/>
        <v>1071.7609473209016</v>
      </c>
      <c r="G37" s="12">
        <f t="shared" si="7"/>
        <v>4167.0829676635385</v>
      </c>
      <c r="H37" s="12">
        <f t="shared" si="4"/>
        <v>5865.1692769864303</v>
      </c>
      <c r="I37" s="12">
        <f t="shared" si="8"/>
        <v>1508.5035333541689</v>
      </c>
      <c r="J37" s="17">
        <v>1.4075</v>
      </c>
    </row>
    <row r="38" spans="1:10" x14ac:dyDescent="0.2">
      <c r="A38" s="1">
        <v>2004</v>
      </c>
      <c r="B38" s="1">
        <v>31913</v>
      </c>
      <c r="C38" s="1">
        <v>127788</v>
      </c>
      <c r="D38" s="4">
        <v>132397000</v>
      </c>
      <c r="E38" s="10">
        <f t="shared" si="5"/>
        <v>4.0042615861874475</v>
      </c>
      <c r="F38" s="14">
        <f t="shared" si="6"/>
        <v>1036.0675493786584</v>
      </c>
      <c r="G38" s="12">
        <f t="shared" si="7"/>
        <v>4148.6854886723277</v>
      </c>
      <c r="H38" s="12">
        <f t="shared" si="4"/>
        <v>5658.8070065490556</v>
      </c>
      <c r="I38" s="12">
        <f t="shared" si="8"/>
        <v>1413.1961373524903</v>
      </c>
      <c r="J38" s="17">
        <v>1.3640000000000001</v>
      </c>
    </row>
    <row r="39" spans="1:10" x14ac:dyDescent="0.2">
      <c r="A39" s="1">
        <v>2005</v>
      </c>
      <c r="B39" s="1">
        <v>33690</v>
      </c>
      <c r="C39" s="1">
        <v>198819</v>
      </c>
      <c r="D39" s="3">
        <v>194373000</v>
      </c>
      <c r="E39" s="10">
        <f t="shared" si="5"/>
        <v>5.9014247551202139</v>
      </c>
      <c r="F39" s="14">
        <f t="shared" si="6"/>
        <v>977.63795210719297</v>
      </c>
      <c r="G39" s="12">
        <f t="shared" si="7"/>
        <v>5769.4568121104185</v>
      </c>
      <c r="H39" s="12">
        <f t="shared" si="4"/>
        <v>7541.660861086375</v>
      </c>
      <c r="I39" s="12">
        <f t="shared" si="8"/>
        <v>1277.9390018559593</v>
      </c>
      <c r="J39" s="17">
        <v>1.3071699999999999</v>
      </c>
    </row>
    <row r="40" spans="1:10" x14ac:dyDescent="0.2">
      <c r="A40" s="6">
        <v>2006</v>
      </c>
      <c r="B40" s="6">
        <v>34662</v>
      </c>
      <c r="C40" s="6">
        <v>148005</v>
      </c>
      <c r="D40" s="7">
        <v>151990000</v>
      </c>
      <c r="E40" s="10">
        <f t="shared" si="5"/>
        <v>4.2699498009347412</v>
      </c>
      <c r="F40" s="11">
        <f t="shared" si="6"/>
        <v>1026.9247660552007</v>
      </c>
      <c r="G40" s="12">
        <f t="shared" si="7"/>
        <v>4384.9172003923604</v>
      </c>
      <c r="H40" s="12">
        <f t="shared" si="4"/>
        <v>5657.9902111822739</v>
      </c>
      <c r="I40" s="12">
        <f t="shared" si="8"/>
        <v>1325.071833384007</v>
      </c>
      <c r="J40" s="17">
        <v>1.29033</v>
      </c>
    </row>
    <row r="41" spans="1:10" x14ac:dyDescent="0.2">
      <c r="A41" s="6">
        <v>2007</v>
      </c>
      <c r="B41" s="6">
        <v>34408</v>
      </c>
      <c r="C41" s="6">
        <v>136276</v>
      </c>
      <c r="D41" s="7">
        <v>141674000</v>
      </c>
      <c r="E41" s="10">
        <f t="shared" si="5"/>
        <v>3.9605905603348059</v>
      </c>
      <c r="F41" s="11">
        <f t="shared" si="6"/>
        <v>1039.6107898676216</v>
      </c>
      <c r="G41" s="12">
        <f t="shared" si="7"/>
        <v>4117.4726807719135</v>
      </c>
      <c r="H41" s="12">
        <f t="shared" si="4"/>
        <v>5131.4415031388044</v>
      </c>
      <c r="I41" s="12">
        <f t="shared" si="8"/>
        <v>1295.6253429804221</v>
      </c>
      <c r="J41" s="17">
        <v>1.2462599999999999</v>
      </c>
    </row>
    <row r="42" spans="1:10" x14ac:dyDescent="0.2">
      <c r="A42" s="6">
        <v>2008</v>
      </c>
      <c r="B42" s="6">
        <v>34622</v>
      </c>
      <c r="C42" s="6">
        <v>103507</v>
      </c>
      <c r="D42" s="7">
        <v>124126000</v>
      </c>
      <c r="E42" s="10">
        <f t="shared" si="5"/>
        <v>2.9896308705447403</v>
      </c>
      <c r="F42" s="11">
        <f t="shared" si="6"/>
        <v>1199.2039185755552</v>
      </c>
      <c r="G42" s="12">
        <f t="shared" si="7"/>
        <v>3585.1770550517012</v>
      </c>
      <c r="H42" s="12">
        <f t="shared" si="4"/>
        <v>4310.4942250592112</v>
      </c>
      <c r="I42" s="12">
        <f t="shared" si="8"/>
        <v>1441.8148633425758</v>
      </c>
      <c r="J42" s="17">
        <v>1.20231</v>
      </c>
    </row>
    <row r="43" spans="1:10" x14ac:dyDescent="0.2">
      <c r="A43" s="6">
        <v>2009</v>
      </c>
      <c r="B43" s="6">
        <v>34100</v>
      </c>
      <c r="C43" s="6">
        <v>147380</v>
      </c>
      <c r="D43" s="7">
        <v>166378000</v>
      </c>
      <c r="E43" s="10">
        <f t="shared" si="5"/>
        <v>4.321994134897361</v>
      </c>
      <c r="F43" s="11">
        <f t="shared" si="6"/>
        <v>1128.904871760076</v>
      </c>
      <c r="G43" s="12">
        <f t="shared" si="7"/>
        <v>4879.1202346041055</v>
      </c>
      <c r="H43" s="12">
        <f t="shared" si="4"/>
        <v>5876.9491137829909</v>
      </c>
      <c r="I43" s="12">
        <f t="shared" si="8"/>
        <v>1359.7772070837291</v>
      </c>
      <c r="J43" s="17">
        <v>1.20451</v>
      </c>
    </row>
    <row r="44" spans="1:10" x14ac:dyDescent="0.2">
      <c r="A44" s="6">
        <v>2010</v>
      </c>
      <c r="B44" s="6">
        <v>33827</v>
      </c>
      <c r="C44" s="6">
        <v>173885</v>
      </c>
      <c r="D44" s="7">
        <v>173558000</v>
      </c>
      <c r="E44" s="10">
        <f t="shared" si="5"/>
        <v>5.1404203742572498</v>
      </c>
      <c r="F44" s="11">
        <f t="shared" si="6"/>
        <v>998.1194467607902</v>
      </c>
      <c r="G44" s="12">
        <f t="shared" si="7"/>
        <v>5130.7535400715406</v>
      </c>
      <c r="H44" s="12">
        <f t="shared" si="4"/>
        <v>6108.4699346675734</v>
      </c>
      <c r="I44" s="12">
        <f t="shared" si="8"/>
        <v>1188.3210885355265</v>
      </c>
      <c r="J44" s="17">
        <v>1.1905600000000001</v>
      </c>
    </row>
    <row r="45" spans="1:10" x14ac:dyDescent="0.2">
      <c r="A45" s="6">
        <v>2011</v>
      </c>
      <c r="B45" s="6">
        <v>35086</v>
      </c>
      <c r="C45" s="6">
        <v>114600</v>
      </c>
      <c r="D45" s="7">
        <v>129738000</v>
      </c>
      <c r="E45" s="10">
        <f t="shared" si="5"/>
        <v>3.2662600467422904</v>
      </c>
      <c r="F45" s="11">
        <f t="shared" si="6"/>
        <v>1132.0942408376964</v>
      </c>
      <c r="G45" s="12">
        <f t="shared" si="7"/>
        <v>3697.7141879952119</v>
      </c>
      <c r="H45" s="12">
        <f t="shared" si="4"/>
        <v>4252.4452704782534</v>
      </c>
      <c r="I45" s="12">
        <f t="shared" si="8"/>
        <v>1301.9310188481677</v>
      </c>
      <c r="J45" s="17">
        <v>1.15002</v>
      </c>
    </row>
    <row r="46" spans="1:10" x14ac:dyDescent="0.2">
      <c r="A46" s="6">
        <v>2012</v>
      </c>
      <c r="B46" s="6">
        <v>36550</v>
      </c>
      <c r="C46" s="6">
        <v>149734</v>
      </c>
      <c r="D46" s="7">
        <v>197940000</v>
      </c>
      <c r="E46" s="10">
        <f t="shared" si="5"/>
        <v>4.0966894664842677</v>
      </c>
      <c r="F46" s="11">
        <f t="shared" si="6"/>
        <v>1321.944247799431</v>
      </c>
      <c r="G46" s="12">
        <f t="shared" si="7"/>
        <v>5415.5950752393983</v>
      </c>
      <c r="H46" s="12">
        <f t="shared" si="4"/>
        <v>6096.2270642954863</v>
      </c>
      <c r="I46" s="12">
        <f t="shared" si="8"/>
        <v>1488.0862008628635</v>
      </c>
      <c r="J46" s="17">
        <v>1.12568</v>
      </c>
    </row>
    <row r="47" spans="1:10" x14ac:dyDescent="0.2">
      <c r="A47" s="6">
        <v>2013</v>
      </c>
      <c r="B47" s="6">
        <v>36248</v>
      </c>
      <c r="C47" s="6">
        <v>164802</v>
      </c>
      <c r="D47" s="7">
        <v>220355000</v>
      </c>
      <c r="E47" s="10">
        <f t="shared" si="5"/>
        <v>4.546512911057162</v>
      </c>
      <c r="F47" s="11">
        <f t="shared" si="6"/>
        <v>1337.0893557117026</v>
      </c>
      <c r="G47" s="12">
        <f t="shared" si="7"/>
        <v>6079.0940189803578</v>
      </c>
      <c r="H47" s="12">
        <f t="shared" si="4"/>
        <v>6777.7642945817697</v>
      </c>
      <c r="I47" s="12">
        <f t="shared" si="8"/>
        <v>1490.7610353636485</v>
      </c>
      <c r="J47" s="17">
        <v>1.11493</v>
      </c>
    </row>
    <row r="48" spans="1:10" x14ac:dyDescent="0.2">
      <c r="A48" s="6">
        <v>2014</v>
      </c>
      <c r="B48" s="6">
        <v>37408</v>
      </c>
      <c r="C48" s="6">
        <v>142649</v>
      </c>
      <c r="D48" s="7">
        <v>203785000</v>
      </c>
      <c r="E48" s="10">
        <f t="shared" si="5"/>
        <v>3.8133286997433702</v>
      </c>
      <c r="F48" s="11">
        <f t="shared" si="6"/>
        <v>1428.5764358670583</v>
      </c>
      <c r="G48" s="12">
        <f t="shared" si="7"/>
        <v>5447.6315226689476</v>
      </c>
      <c r="H48" s="12">
        <f t="shared" si="4"/>
        <v>5974.3085382805821</v>
      </c>
      <c r="I48" s="12">
        <f t="shared" si="8"/>
        <v>1566.6912056866856</v>
      </c>
      <c r="J48" s="17">
        <v>1.0966800000000001</v>
      </c>
    </row>
    <row r="49" spans="1:10" x14ac:dyDescent="0.2">
      <c r="A49" s="6">
        <v>2015</v>
      </c>
      <c r="B49" s="6">
        <v>39017</v>
      </c>
      <c r="C49" s="6">
        <v>98781</v>
      </c>
      <c r="D49" s="7">
        <v>146435000</v>
      </c>
      <c r="E49" s="10">
        <f t="shared" si="5"/>
        <v>2.531742573749904</v>
      </c>
      <c r="F49" s="11">
        <f t="shared" si="6"/>
        <v>1482.4207084358327</v>
      </c>
      <c r="G49" s="12">
        <f t="shared" si="7"/>
        <v>3753.1076197554912</v>
      </c>
      <c r="H49" s="12">
        <f t="shared" si="4"/>
        <v>4108.9397531845098</v>
      </c>
      <c r="I49" s="12">
        <f t="shared" si="8"/>
        <v>1622.969015802634</v>
      </c>
      <c r="J49" s="17">
        <v>1.0948100000000001</v>
      </c>
    </row>
    <row r="50" spans="1:10" x14ac:dyDescent="0.2">
      <c r="A50" s="6">
        <v>2016</v>
      </c>
      <c r="B50" s="1">
        <v>40307</v>
      </c>
      <c r="C50" s="1">
        <v>156085</v>
      </c>
      <c r="D50" s="3">
        <v>242900000</v>
      </c>
      <c r="E50" s="10">
        <f t="shared" si="5"/>
        <v>3.8724042970203687</v>
      </c>
      <c r="F50" s="11">
        <f t="shared" si="6"/>
        <v>1556.2033507383796</v>
      </c>
      <c r="G50" s="12">
        <f t="shared" si="7"/>
        <v>6026.2485424367978</v>
      </c>
      <c r="H50" s="12">
        <f>G50*J50</f>
        <v>6491.4146674274953</v>
      </c>
      <c r="I50" s="12">
        <f t="shared" si="8"/>
        <v>1676.3266873818752</v>
      </c>
      <c r="J50" s="17">
        <v>1.0771900000000001</v>
      </c>
    </row>
    <row r="51" spans="1:10" x14ac:dyDescent="0.2">
      <c r="A51" s="6">
        <v>2017</v>
      </c>
      <c r="B51" s="6">
        <v>42249</v>
      </c>
      <c r="C51" s="1">
        <v>164393</v>
      </c>
      <c r="D51" s="3">
        <v>267662000</v>
      </c>
      <c r="E51" s="10">
        <f t="shared" si="5"/>
        <v>3.8910506757556393</v>
      </c>
      <c r="F51" s="11">
        <f t="shared" si="6"/>
        <v>1628.1836817869373</v>
      </c>
      <c r="G51" s="12">
        <f t="shared" si="7"/>
        <v>6335.3452152713671</v>
      </c>
      <c r="H51" s="12">
        <f>G51*J51</f>
        <v>6687.8438230490656</v>
      </c>
      <c r="I51" s="12">
        <f t="shared" si="8"/>
        <v>1718.7758218415624</v>
      </c>
      <c r="J51" s="17">
        <v>1.0556399999999999</v>
      </c>
    </row>
    <row r="52" spans="1:10" x14ac:dyDescent="0.2">
      <c r="A52" s="6">
        <v>2018</v>
      </c>
      <c r="B52" s="6">
        <v>42855</v>
      </c>
      <c r="C52" s="6">
        <v>177002</v>
      </c>
      <c r="D52" s="3">
        <v>276002000</v>
      </c>
      <c r="E52" s="10">
        <f t="shared" si="5"/>
        <v>4.1302531793256332</v>
      </c>
      <c r="F52" s="11">
        <f t="shared" si="6"/>
        <v>1559.3157139467351</v>
      </c>
      <c r="G52" s="12">
        <f t="shared" si="7"/>
        <v>6440.3686851009215</v>
      </c>
      <c r="H52" s="12">
        <f>G52*J52</f>
        <v>6631.454423987866</v>
      </c>
      <c r="I52" s="12">
        <f t="shared" si="8"/>
        <v>1605.5806111795348</v>
      </c>
      <c r="J52" s="17">
        <v>1.0296700000000001</v>
      </c>
    </row>
    <row r="53" spans="1:10" x14ac:dyDescent="0.2">
      <c r="A53" s="6">
        <v>2019</v>
      </c>
      <c r="B53" s="6">
        <v>44304</v>
      </c>
      <c r="C53" s="6">
        <v>149682</v>
      </c>
      <c r="D53" s="8">
        <v>254273000</v>
      </c>
      <c r="E53" s="10">
        <f t="shared" si="5"/>
        <v>3.3785211267605635</v>
      </c>
      <c r="F53" s="11">
        <f t="shared" si="6"/>
        <v>1698.7546932830935</v>
      </c>
      <c r="G53" s="12">
        <f t="shared" si="7"/>
        <v>5739.278620440592</v>
      </c>
      <c r="H53" s="12">
        <f>G53*J53</f>
        <v>5807.116893734199</v>
      </c>
      <c r="I53" s="12">
        <f t="shared" si="8"/>
        <v>1718.8339737576996</v>
      </c>
      <c r="J53" s="17">
        <v>1.0118199999999999</v>
      </c>
    </row>
  </sheetData>
  <mergeCells count="2">
    <mergeCell ref="E1:I1"/>
    <mergeCell ref="A1:D1"/>
  </mergeCells>
  <hyperlinks>
    <hyperlink ref="J1" r:id="rId1" xr:uid="{0D4961AA-2DDA-49F7-A52C-A071A5D0E4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Battany</dc:creator>
  <cp:lastModifiedBy>Mark Battany</cp:lastModifiedBy>
  <dcterms:created xsi:type="dcterms:W3CDTF">2021-01-28T21:49:52Z</dcterms:created>
  <dcterms:modified xsi:type="dcterms:W3CDTF">2021-01-29T18:18:22Z</dcterms:modified>
</cp:coreProperties>
</file>