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Free the Data\Outputs summary\"/>
    </mc:Choice>
  </mc:AlternateContent>
  <bookViews>
    <workbookView xWindow="0" yWindow="0" windowWidth="28800" windowHeight="14196" activeTab="2"/>
  </bookViews>
  <sheets>
    <sheet name="Volunteers FY2019" sheetId="7" r:id="rId1"/>
    <sheet name="Contacts FY2019" sheetId="6" r:id="rId2"/>
    <sheet name="Outputs FY2019" sheetId="5" r:id="rId3"/>
  </sheets>
  <calcPr calcId="162913"/>
</workbook>
</file>

<file path=xl/calcChain.xml><?xml version="1.0" encoding="utf-8"?>
<calcChain xmlns="http://schemas.openxmlformats.org/spreadsheetml/2006/main">
  <c r="J5" i="5" l="1"/>
  <c r="J6" i="5"/>
  <c r="J7" i="5"/>
  <c r="J8" i="5"/>
  <c r="J9" i="5"/>
  <c r="J10" i="5"/>
  <c r="J11" i="5"/>
  <c r="J12" i="5"/>
  <c r="B4" i="6"/>
  <c r="C11" i="5"/>
  <c r="C9" i="5"/>
  <c r="F4" i="5" l="1"/>
  <c r="J4" i="5" s="1"/>
</calcChain>
</file>

<file path=xl/comments1.xml><?xml version="1.0" encoding="utf-8"?>
<comments xmlns="http://schemas.openxmlformats.org/spreadsheetml/2006/main">
  <authors>
    <author>kalviz</author>
    <author>Gregory C Ira</author>
  </authors>
  <commentList>
    <comment ref="B4" authorId="0" shapeId="0">
      <text>
        <r>
          <rPr>
            <b/>
            <sz val="9"/>
            <color indexed="81"/>
            <rFont val="Tahoma"/>
            <charset val="1"/>
          </rPr>
          <t>kalviz:</t>
        </r>
        <r>
          <rPr>
            <sz val="9"/>
            <color indexed="81"/>
            <rFont val="Tahoma"/>
            <charset val="1"/>
          </rPr>
          <t xml:space="preserve">
Includes both formal volunteers (trained school teachers/extenders) and "informal" volunteers (classroom volunteers, parents/caregiver).</t>
        </r>
      </text>
    </comment>
    <comment ref="C4" authorId="0" shapeId="0">
      <text>
        <r>
          <rPr>
            <b/>
            <sz val="9"/>
            <color indexed="81"/>
            <rFont val="Tahoma"/>
            <charset val="1"/>
          </rPr>
          <t>kalviz:</t>
        </r>
        <r>
          <rPr>
            <sz val="9"/>
            <color indexed="81"/>
            <rFont val="Tahoma"/>
            <charset val="1"/>
          </rPr>
          <t xml:space="preserve">
Persons from the community who assist in programming, who are not paid by EFNEP or Extension funds for their efforts. - WebNEERS user manual. For hours, multiplied Full Time Effort by 2080 hours</t>
        </r>
      </text>
    </comment>
    <comment ref="D4" authorId="0" shapeId="0">
      <text>
        <r>
          <rPr>
            <b/>
            <sz val="9"/>
            <color indexed="81"/>
            <rFont val="Tahoma"/>
            <charset val="1"/>
          </rPr>
          <t>kalviz:</t>
        </r>
        <r>
          <rPr>
            <sz val="9"/>
            <color indexed="81"/>
            <rFont val="Tahoma"/>
            <charset val="1"/>
          </rPr>
          <t xml:space="preserve">
Individually enrolled adult volunteers (unduplicated) and group-enrolled adult volunteers (duplicated)</t>
        </r>
      </text>
    </comment>
    <comment ref="E4" authorId="0" shapeId="0">
      <text>
        <r>
          <rPr>
            <b/>
            <sz val="9"/>
            <color indexed="81"/>
            <rFont val="Tahoma"/>
            <charset val="1"/>
          </rPr>
          <t>kalviz:</t>
        </r>
        <r>
          <rPr>
            <sz val="9"/>
            <color indexed="81"/>
            <rFont val="Tahoma"/>
            <charset val="1"/>
          </rPr>
          <t xml:space="preserve">
Certified California Naturalists who record hours in VMS and often conduct their service on behalf of another organization as part of collective impact network.</t>
        </r>
      </text>
    </comment>
    <comment ref="F4" authorId="0" shapeId="0">
      <text>
        <r>
          <rPr>
            <b/>
            <sz val="9"/>
            <color indexed="81"/>
            <rFont val="Tahoma"/>
            <charset val="1"/>
          </rPr>
          <t>kalviz:</t>
        </r>
        <r>
          <rPr>
            <sz val="9"/>
            <color indexed="81"/>
            <rFont val="Tahoma"/>
            <charset val="1"/>
          </rPr>
          <t xml:space="preserve">
Individuals trained and certified by UC ANR.  Serve as agents of UC ANR.</t>
        </r>
      </text>
    </comment>
    <comment ref="G4" authorId="0" shapeId="0">
      <text>
        <r>
          <rPr>
            <b/>
            <sz val="9"/>
            <color indexed="81"/>
            <rFont val="Tahoma"/>
            <charset val="1"/>
          </rPr>
          <t>kalviz:</t>
        </r>
        <r>
          <rPr>
            <sz val="9"/>
            <color indexed="81"/>
            <rFont val="Tahoma"/>
            <charset val="1"/>
          </rPr>
          <t xml:space="preserve">
Individuals trained and certified by UC ANR.  Serve as agents of UC ANR.</t>
        </r>
      </text>
    </comment>
    <comment ref="A11" authorId="1" shapeId="0">
      <text>
        <r>
          <rPr>
            <b/>
            <sz val="9"/>
            <color indexed="81"/>
            <rFont val="Tahoma"/>
            <charset val="1"/>
          </rPr>
          <t>Gregory C Ira:</t>
        </r>
        <r>
          <rPr>
            <sz val="9"/>
            <color indexed="81"/>
            <rFont val="Tahoma"/>
            <charset val="1"/>
          </rPr>
          <t xml:space="preserve">
We currently do not count as volunteer service work that is done by naturalists who take part I a workforce development program where they are provided a stipend. We may change this in the future or find a way to capture this information separately. </t>
        </r>
      </text>
    </comment>
  </commentList>
</comments>
</file>

<file path=xl/comments2.xml><?xml version="1.0" encoding="utf-8"?>
<comments xmlns="http://schemas.openxmlformats.org/spreadsheetml/2006/main">
  <authors>
    <author>kalviz</author>
  </authors>
  <commentList>
    <comment ref="B4" authorId="0" shapeId="0">
      <text>
        <r>
          <rPr>
            <b/>
            <sz val="9"/>
            <color indexed="81"/>
            <rFont val="Tahoma"/>
            <family val="2"/>
          </rPr>
          <t>kalviz:</t>
        </r>
        <r>
          <rPr>
            <sz val="9"/>
            <color indexed="81"/>
            <rFont val="Tahoma"/>
            <family val="2"/>
          </rPr>
          <t xml:space="preserve">
Attendance reported in individual, family, and organization clientele groups</t>
        </r>
      </text>
    </comment>
    <comment ref="C4" authorId="0" shapeId="0">
      <text>
        <r>
          <rPr>
            <b/>
            <sz val="9"/>
            <color indexed="81"/>
            <rFont val="Tahoma"/>
            <charset val="1"/>
          </rPr>
          <t>kalviz:</t>
        </r>
        <r>
          <rPr>
            <sz val="9"/>
            <color indexed="81"/>
            <rFont val="Tahoma"/>
            <charset val="1"/>
          </rPr>
          <t xml:space="preserve">
18-59 and 60+ Participants</t>
        </r>
      </text>
    </comment>
    <comment ref="D4" authorId="0" shapeId="0">
      <text>
        <r>
          <rPr>
            <b/>
            <sz val="9"/>
            <color indexed="81"/>
            <rFont val="Tahoma"/>
            <charset val="1"/>
          </rPr>
          <t>kalviz:</t>
        </r>
        <r>
          <rPr>
            <sz val="9"/>
            <color indexed="81"/>
            <rFont val="Tahoma"/>
            <charset val="1"/>
          </rPr>
          <t xml:space="preserve">
# of people in program families (enrolled).
Note: "# of people in program families" was used for 2019 ANR Annual Report to mirror the 2018 EFNEP Annual Impact publication, which combined the youth enrollment numbers and the "# of people in program families" for total # of enrolled members. EFNEP's 2019 Annual Impact publication, used the "# of people in program families" (21,620) broken down by the "# of program families" (4,849), with the remainder (16,771) listed as indirect reach to other family members. In future, will use "# of program families" as the number of adult direct education contacts.</t>
        </r>
      </text>
    </comment>
    <comment ref="F4" authorId="0" shapeId="0">
      <text>
        <r>
          <rPr>
            <b/>
            <sz val="9"/>
            <color indexed="81"/>
            <rFont val="Tahoma"/>
            <charset val="1"/>
          </rPr>
          <t>kalviz:</t>
        </r>
        <r>
          <rPr>
            <sz val="9"/>
            <color indexed="81"/>
            <rFont val="Tahoma"/>
            <charset val="1"/>
          </rPr>
          <t xml:space="preserve">
Individuals (no age specified) contacted/reached by California Naturalists recorded as contacts in VMS. </t>
        </r>
      </text>
    </comment>
    <comment ref="G4" authorId="0" shapeId="0">
      <text>
        <r>
          <rPr>
            <sz val="9"/>
            <color indexed="81"/>
            <rFont val="Tahoma"/>
            <family val="2"/>
          </rPr>
          <t>Attendance reported in following VMS categories: answer questions in office + email + telephones, demonstrations, presentations.</t>
        </r>
      </text>
    </comment>
    <comment ref="H4" authorId="0" shapeId="0">
      <text>
        <r>
          <rPr>
            <b/>
            <sz val="9"/>
            <color indexed="81"/>
            <rFont val="Tahoma"/>
            <charset val="1"/>
          </rPr>
          <t>kalviz:</t>
        </r>
        <r>
          <rPr>
            <sz val="9"/>
            <color indexed="81"/>
            <rFont val="Tahoma"/>
            <charset val="1"/>
          </rPr>
          <t xml:space="preserve">
Attendance reported in following VMS categories: booth display, demonstration garden, helpdesk/hotline, public education</t>
        </r>
      </text>
    </comment>
    <comment ref="C5" authorId="0" shapeId="0">
      <text>
        <r>
          <rPr>
            <b/>
            <sz val="9"/>
            <color indexed="81"/>
            <rFont val="Tahoma"/>
            <charset val="1"/>
          </rPr>
          <t>kalviz:</t>
        </r>
        <r>
          <rPr>
            <sz val="9"/>
            <color indexed="81"/>
            <rFont val="Tahoma"/>
            <charset val="1"/>
          </rPr>
          <t xml:space="preserve">
0-4 male and female, 5-17 male and female. </t>
        </r>
      </text>
    </comment>
    <comment ref="D5" authorId="0" shapeId="0">
      <text>
        <r>
          <rPr>
            <b/>
            <sz val="9"/>
            <color indexed="81"/>
            <rFont val="Tahoma"/>
            <family val="2"/>
          </rPr>
          <t>kalviz:</t>
        </r>
        <r>
          <rPr>
            <sz val="9"/>
            <color indexed="81"/>
            <rFont val="Tahoma"/>
            <family val="2"/>
          </rPr>
          <t xml:space="preserve">
Total number of youth enrolled in series receiving direct education. </t>
        </r>
      </text>
    </comment>
    <comment ref="E5" authorId="0" shapeId="0">
      <text>
        <r>
          <rPr>
            <b/>
            <sz val="9"/>
            <color indexed="81"/>
            <rFont val="Tahoma"/>
            <charset val="1"/>
          </rPr>
          <t>kalviz:</t>
        </r>
        <r>
          <rPr>
            <sz val="9"/>
            <color indexed="81"/>
            <rFont val="Tahoma"/>
            <charset val="1"/>
          </rPr>
          <t xml:space="preserve">
Individually enrolled youth (unduplicated) and group enrolled youth (duplicated).</t>
        </r>
      </text>
    </comment>
    <comment ref="G5" authorId="0" shapeId="0">
      <text>
        <r>
          <rPr>
            <b/>
            <sz val="9"/>
            <color indexed="81"/>
            <rFont val="Tahoma"/>
            <family val="2"/>
          </rPr>
          <t>kalviz:</t>
        </r>
        <r>
          <rPr>
            <sz val="9"/>
            <color indexed="81"/>
            <rFont val="Tahoma"/>
            <family val="2"/>
          </rPr>
          <t xml:space="preserve">
Attendance reported in following VMS categories: answer questions in office + email + telephones, demonstrations, presentations.</t>
        </r>
      </text>
    </comment>
    <comment ref="H5" authorId="0" shapeId="0">
      <text>
        <r>
          <rPr>
            <b/>
            <sz val="9"/>
            <color indexed="81"/>
            <rFont val="Tahoma"/>
            <charset val="1"/>
          </rPr>
          <t>kalviz:</t>
        </r>
        <r>
          <rPr>
            <sz val="9"/>
            <color indexed="81"/>
            <rFont val="Tahoma"/>
            <charset val="1"/>
          </rPr>
          <t xml:space="preserve">
Attendance reported in following VMS categories: booth display, demonstration garden, helpdesk/hotline, public education</t>
        </r>
      </text>
    </comment>
  </commentList>
</comments>
</file>

<file path=xl/comments3.xml><?xml version="1.0" encoding="utf-8"?>
<comments xmlns="http://schemas.openxmlformats.org/spreadsheetml/2006/main">
  <authors>
    <author>kalviz</author>
    <author>chanson</author>
  </authors>
  <commentList>
    <comment ref="E4" authorId="0" shapeId="0">
      <text>
        <r>
          <rPr>
            <b/>
            <sz val="9"/>
            <color indexed="81"/>
            <rFont val="Tahoma"/>
            <charset val="1"/>
          </rPr>
          <t>kalviz:</t>
        </r>
        <r>
          <rPr>
            <sz val="9"/>
            <color indexed="81"/>
            <rFont val="Tahoma"/>
            <charset val="1"/>
          </rPr>
          <t xml:space="preserve">
# of series delivered</t>
        </r>
      </text>
    </comment>
    <comment ref="F4" authorId="0" shapeId="0">
      <text>
        <r>
          <rPr>
            <b/>
            <sz val="9"/>
            <color indexed="81"/>
            <rFont val="Tahoma"/>
            <charset val="1"/>
          </rPr>
          <t>kalviz:</t>
        </r>
        <r>
          <rPr>
            <sz val="9"/>
            <color indexed="81"/>
            <rFont val="Tahoma"/>
            <charset val="1"/>
          </rPr>
          <t xml:space="preserve">
# of sessions adults + youth</t>
        </r>
      </text>
    </comment>
    <comment ref="G4" authorId="0" shapeId="0">
      <text>
        <r>
          <rPr>
            <b/>
            <sz val="9"/>
            <color indexed="81"/>
            <rFont val="Tahoma"/>
            <charset val="1"/>
          </rPr>
          <t>kalviz:</t>
        </r>
        <r>
          <rPr>
            <sz val="9"/>
            <color indexed="81"/>
            <rFont val="Tahoma"/>
            <charset val="1"/>
          </rPr>
          <t xml:space="preserve">
Courses conducted by partners. 
While CalNat courses are led by partner organizations, community education specialists provide valuable support in terms of syllabus review, marketing and promotion, provision of resources, identificiation of guest speakers, participant monitoring, certificates and pins, and regular communications.</t>
        </r>
      </text>
    </comment>
    <comment ref="I4" authorId="0" shapeId="0">
      <text>
        <r>
          <rPr>
            <b/>
            <sz val="9"/>
            <color indexed="81"/>
            <rFont val="Tahoma"/>
            <charset val="1"/>
          </rPr>
          <t>kalviz:</t>
        </r>
        <r>
          <rPr>
            <sz val="9"/>
            <color indexed="81"/>
            <rFont val="Tahoma"/>
            <charset val="1"/>
          </rPr>
          <t xml:space="preserve">
VMS category "Public Education" reported by volunteers</t>
        </r>
      </text>
    </comment>
    <comment ref="G5" authorId="0" shapeId="0">
      <text>
        <r>
          <rPr>
            <b/>
            <sz val="9"/>
            <color indexed="81"/>
            <rFont val="Tahoma"/>
            <charset val="1"/>
          </rPr>
          <t>kalviz:</t>
        </r>
        <r>
          <rPr>
            <sz val="9"/>
            <color indexed="81"/>
            <rFont val="Tahoma"/>
            <charset val="1"/>
          </rPr>
          <t xml:space="preserve">
Instructor training courses.
CalNat generally conducts two instructor training workshops per year, but the fall training often shows up in the or subsequent FY if after Sept 30.</t>
        </r>
      </text>
    </comment>
    <comment ref="H6" authorId="0" shapeId="0">
      <text>
        <r>
          <rPr>
            <b/>
            <sz val="9"/>
            <color indexed="81"/>
            <rFont val="Tahoma"/>
            <charset val="1"/>
          </rPr>
          <t>kalviz:</t>
        </r>
        <r>
          <rPr>
            <sz val="9"/>
            <color indexed="81"/>
            <rFont val="Tahoma"/>
            <charset val="1"/>
          </rPr>
          <t xml:space="preserve">
VMS categories  "Demonstrations" and "Presentations" reported by volunteers</t>
        </r>
      </text>
    </comment>
    <comment ref="I6" authorId="0" shapeId="0">
      <text>
        <r>
          <rPr>
            <b/>
            <sz val="9"/>
            <color indexed="81"/>
            <rFont val="Tahoma"/>
            <charset val="1"/>
          </rPr>
          <t>kalviz:</t>
        </r>
        <r>
          <rPr>
            <sz val="9"/>
            <color indexed="81"/>
            <rFont val="Tahoma"/>
            <charset val="1"/>
          </rPr>
          <t xml:space="preserve">
VMS categories "Booth Display" and "Demonstration Garden" reported by volunteers</t>
        </r>
      </text>
    </comment>
    <comment ref="E7" authorId="0" shapeId="0">
      <text>
        <r>
          <rPr>
            <b/>
            <sz val="9"/>
            <color indexed="81"/>
            <rFont val="Tahoma"/>
            <charset val="1"/>
          </rPr>
          <t>kalviz:</t>
        </r>
        <r>
          <rPr>
            <sz val="9"/>
            <color indexed="81"/>
            <rFont val="Tahoma"/>
            <charset val="1"/>
          </rPr>
          <t xml:space="preserve">
# of sites/orgs involved in Policy, Systems, and Enviornmental interventions</t>
        </r>
      </text>
    </comment>
    <comment ref="D8" authorId="0" shapeId="0">
      <text>
        <r>
          <rPr>
            <b/>
            <sz val="9"/>
            <color indexed="81"/>
            <rFont val="Tahoma"/>
            <family val="2"/>
          </rPr>
          <t>kalviz:</t>
        </r>
        <r>
          <rPr>
            <sz val="9"/>
            <color indexed="81"/>
            <rFont val="Tahoma"/>
            <family val="2"/>
          </rPr>
          <t xml:space="preserve">
Websites is an explicit type of product in REEport</t>
        </r>
      </text>
    </comment>
    <comment ref="C9" authorId="1" shapeId="0">
      <text>
        <r>
          <rPr>
            <b/>
            <sz val="9"/>
            <color indexed="81"/>
            <rFont val="Tahoma"/>
            <charset val="1"/>
          </rPr>
          <t>chanson:</t>
        </r>
        <r>
          <rPr>
            <sz val="9"/>
            <color indexed="81"/>
            <rFont val="Tahoma"/>
            <charset val="1"/>
          </rPr>
          <t xml:space="preserve">
Includes 1 product entered in Other Peer-Reviewed Publications narrative.
</t>
        </r>
      </text>
    </comment>
    <comment ref="B11" authorId="0" shapeId="0">
      <text>
        <r>
          <rPr>
            <b/>
            <sz val="9"/>
            <color indexed="81"/>
            <rFont val="Tahoma"/>
            <charset val="1"/>
          </rPr>
          <t>kalviz:</t>
        </r>
        <r>
          <rPr>
            <sz val="9"/>
            <color indexed="81"/>
            <rFont val="Tahoma"/>
            <charset val="1"/>
          </rPr>
          <t xml:space="preserve">
ANR Online Bibliography System category "Popular press articles"</t>
        </r>
      </text>
    </comment>
    <comment ref="C11" authorId="0" shapeId="0">
      <text>
        <r>
          <rPr>
            <b/>
            <sz val="9"/>
            <color indexed="81"/>
            <rFont val="Tahoma"/>
            <charset val="1"/>
          </rPr>
          <t>kalviz:</t>
        </r>
        <r>
          <rPr>
            <sz val="9"/>
            <color indexed="81"/>
            <rFont val="Tahoma"/>
            <charset val="1"/>
          </rPr>
          <t xml:space="preserve">
Identified in Project Board themes. There is not an explicit data field for this type of output.</t>
        </r>
      </text>
    </comment>
    <comment ref="D11" authorId="0" shapeId="0">
      <text>
        <r>
          <rPr>
            <b/>
            <sz val="9"/>
            <color indexed="81"/>
            <rFont val="Tahoma"/>
            <family val="2"/>
          </rPr>
          <t>kalviz:</t>
        </r>
        <r>
          <rPr>
            <sz val="9"/>
            <color indexed="81"/>
            <rFont val="Tahoma"/>
            <family val="2"/>
          </rPr>
          <t xml:space="preserve">
Not an explicit output type in REEport. Manually analyzed "other" publication type.</t>
        </r>
      </text>
    </comment>
    <comment ref="B12" authorId="0" shapeId="0">
      <text>
        <r>
          <rPr>
            <b/>
            <sz val="9"/>
            <color indexed="81"/>
            <rFont val="Tahoma"/>
            <charset val="1"/>
          </rPr>
          <t>kalviz:</t>
        </r>
        <r>
          <rPr>
            <sz val="9"/>
            <color indexed="81"/>
            <rFont val="Tahoma"/>
            <charset val="1"/>
          </rPr>
          <t xml:space="preserve">
ANR Online Bibliography System categories "Peer reviewed scholarly journal publications" and "Other peer reviewed publications"</t>
        </r>
      </text>
    </comment>
    <comment ref="C12" authorId="0" shapeId="0">
      <text>
        <r>
          <rPr>
            <b/>
            <sz val="9"/>
            <color indexed="81"/>
            <rFont val="Tahoma"/>
            <charset val="1"/>
          </rPr>
          <t>kalviz:</t>
        </r>
        <r>
          <rPr>
            <sz val="9"/>
            <color indexed="81"/>
            <rFont val="Tahoma"/>
            <charset val="1"/>
          </rPr>
          <t xml:space="preserve">
Project Board categories "Peer reviewed scholarly journal publications" and "Other peer reviewed publications"</t>
        </r>
      </text>
    </comment>
    <comment ref="J12" authorId="0" shapeId="0">
      <text>
        <r>
          <rPr>
            <b/>
            <sz val="9"/>
            <color indexed="81"/>
            <rFont val="Tahoma"/>
            <charset val="1"/>
          </rPr>
          <t>kalviz:</t>
        </r>
        <r>
          <rPr>
            <sz val="9"/>
            <color indexed="81"/>
            <rFont val="Tahoma"/>
            <charset val="1"/>
          </rPr>
          <t xml:space="preserve">
Subtracted 16 publications that were duplications across UCCE academic authors</t>
        </r>
      </text>
    </comment>
  </commentList>
</comments>
</file>

<file path=xl/sharedStrings.xml><?xml version="1.0" encoding="utf-8"?>
<sst xmlns="http://schemas.openxmlformats.org/spreadsheetml/2006/main" count="77" uniqueCount="54">
  <si>
    <t>Meetings Organized</t>
  </si>
  <si>
    <t>Train the Trainer</t>
  </si>
  <si>
    <t>Media Outlet Programs/Interviews</t>
  </si>
  <si>
    <t>Publications - Peer Reviewed</t>
  </si>
  <si>
    <t>Publications - Popular Press Articles</t>
  </si>
  <si>
    <t>TOTALS</t>
  </si>
  <si>
    <t xml:space="preserve">Educational presentations </t>
  </si>
  <si>
    <t>Digital Media</t>
  </si>
  <si>
    <t>Websites/Blogs/Social Media Managed</t>
  </si>
  <si>
    <t>TOTAL</t>
  </si>
  <si>
    <t>Youth Contacts</t>
  </si>
  <si>
    <t>CalFresh Healthy Living, UC Program</t>
  </si>
  <si>
    <t>Headcount</t>
  </si>
  <si>
    <t>Hours</t>
  </si>
  <si>
    <t>AES Academics - REEport</t>
  </si>
  <si>
    <t xml:space="preserve">UCCE Academics with ANR M+P </t>
  </si>
  <si>
    <t xml:space="preserve">UCCE Specialists with Campus M+P </t>
  </si>
  <si>
    <t xml:space="preserve">CalFresh Healthy Living, UC </t>
  </si>
  <si>
    <t>Data source</t>
  </si>
  <si>
    <t xml:space="preserve">UC 4-H Youth Development Program </t>
  </si>
  <si>
    <t>Expanded Food and Nutrition Education Program (EFNEP)</t>
  </si>
  <si>
    <t>Intended for internal use. For questions, contact Program Planning and Evaluation (Kit Alviz; kit.alviz@ucop.edu)</t>
  </si>
  <si>
    <t>Value ($29.95/h)**</t>
  </si>
  <si>
    <t>VOLUNTEERS*</t>
  </si>
  <si>
    <t>Data Source</t>
  </si>
  <si>
    <t>Not collected</t>
  </si>
  <si>
    <t>Key</t>
  </si>
  <si>
    <t xml:space="preserve">UC California Naturalist </t>
  </si>
  <si>
    <t xml:space="preserve">UC Master Food Preserver </t>
  </si>
  <si>
    <t xml:space="preserve">UC Master Gardener </t>
  </si>
  <si>
    <t xml:space="preserve">Data source </t>
  </si>
  <si>
    <t>**Source: Independent Sector - California value of each volunteer hour for 2018 (most recent data available at time of calculation)</t>
  </si>
  <si>
    <t>UCCE Academics with ANR Merit &amp; Promotion</t>
  </si>
  <si>
    <t>UC Master Food Preserver Program</t>
  </si>
  <si>
    <t>UC Master Gardener Program</t>
  </si>
  <si>
    <t xml:space="preserve">UC California Naturalist Program </t>
  </si>
  <si>
    <t>*Volunteers are not employed by UC ANR. They are engaged in extending UC ANR science-based information. This includes UC managed volunteers and individuals from other organizations. A volunteer may be paid by other organizations or receive a stipend.</t>
  </si>
  <si>
    <t>Adult Contacts</t>
  </si>
  <si>
    <t>Note: 4-H outputs by UCCE academics and program staff are included in column G. 4-H participation numbers are included in the Contacts sheet.</t>
  </si>
  <si>
    <t>Note: UCCE Specialists who go through campus merit &amp; promotion are not required to report contacts through Project Board</t>
  </si>
  <si>
    <t>CONTACTS*</t>
  </si>
  <si>
    <t xml:space="preserve">*Contacts are significant educational exchanges with clientele who are external to UC ANR. Definition excludes contacts within UC ANR staff and volunteers. </t>
  </si>
  <si>
    <t>OUTPUTS</t>
  </si>
  <si>
    <t>Web-based Nutrition Education Evaluation and Reporting System (WebNEERS) - federal system</t>
  </si>
  <si>
    <t>Program Evaluation And Reporting System (PEARS) - federal system</t>
  </si>
  <si>
    <t>Volunteer Management System (VMS) - ANR system</t>
  </si>
  <si>
    <t>Project Board - ANR system</t>
  </si>
  <si>
    <t>4hOnline - national system and Participation Evaluation Report</t>
  </si>
  <si>
    <t>4hOnline - national system and ES237 report</t>
  </si>
  <si>
    <t>Project Board and ANR Online Bibliography System - ANR systems</t>
  </si>
  <si>
    <t>Project Board - ANR systems</t>
  </si>
  <si>
    <t>REEport (one year lag due to reporting timeline conflicts) - federal system</t>
  </si>
  <si>
    <t>Policy Engagement (including Policy, Systems, &amp; Environment Change)</t>
  </si>
  <si>
    <t>Volunteer Management System (VMS) - ANR system collecting self-reported hours by volunteers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</si>
</sst>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9" x14ac:knownFonts="1">
    <font>
      <sz val="11"/>
      <color theme="1"/>
      <name val="Calibri"/>
      <family val="2"/>
      <scheme val="minor"/>
    </font>
    <font>
      <b/>
      <sz val="11"/>
      <color theme="1"/>
      <name val="Calibri"/>
      <family val="2"/>
      <scheme val="minor"/>
    </font>
    <font>
      <sz val="11"/>
      <color rgb="FFFF0000"/>
      <name val="Calibri"/>
      <family val="2"/>
      <scheme val="minor"/>
    </font>
    <font>
      <sz val="9"/>
      <color indexed="81"/>
      <name val="Tahoma"/>
      <charset val="1"/>
    </font>
    <font>
      <b/>
      <sz val="9"/>
      <color indexed="81"/>
      <name val="Tahoma"/>
      <charset val="1"/>
    </font>
    <font>
      <i/>
      <sz val="11"/>
      <color theme="1"/>
      <name val="Calibri"/>
      <family val="2"/>
      <scheme val="minor"/>
    </font>
    <font>
      <sz val="9"/>
      <color indexed="81"/>
      <name val="Tahoma"/>
      <family val="2"/>
    </font>
    <font>
      <b/>
      <sz val="9"/>
      <color indexed="81"/>
      <name val="Tahoma"/>
      <family val="2"/>
    </font>
    <font>
      <u/>
      <sz val="11"/>
      <color theme="10"/>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gray0625">
        <bgColor theme="0" tint="-4.9989318521683403E-2"/>
      </patternFill>
    </fill>
    <fill>
      <patternFill patternType="solid">
        <fgColor rgb="FFFFFF00"/>
        <bgColor indexed="64"/>
      </patternFill>
    </fill>
  </fills>
  <borders count="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23">
    <xf numFmtId="0" fontId="0" fillId="0" borderId="0" xfId="0"/>
    <xf numFmtId="3" fontId="0" fillId="0" borderId="0" xfId="0" applyNumberFormat="1"/>
    <xf numFmtId="164" fontId="0" fillId="0" borderId="0" xfId="0" applyNumberFormat="1"/>
    <xf numFmtId="0" fontId="2" fillId="0" borderId="0" xfId="0" applyFont="1"/>
    <xf numFmtId="0" fontId="1" fillId="2" borderId="0" xfId="0" applyFont="1" applyFill="1"/>
    <xf numFmtId="0" fontId="1" fillId="2" borderId="0" xfId="0" applyFont="1" applyFill="1" applyAlignment="1">
      <alignment wrapText="1"/>
    </xf>
    <xf numFmtId="0" fontId="5" fillId="0" borderId="0" xfId="0" applyFont="1"/>
    <xf numFmtId="0" fontId="1" fillId="0" borderId="1" xfId="0" applyFont="1" applyBorder="1"/>
    <xf numFmtId="0" fontId="0" fillId="0" borderId="2" xfId="0" applyBorder="1"/>
    <xf numFmtId="0" fontId="0" fillId="0" borderId="3" xfId="0" applyBorder="1"/>
    <xf numFmtId="0" fontId="0" fillId="3" borderId="4" xfId="0" applyFill="1" applyBorder="1"/>
    <xf numFmtId="0" fontId="8" fillId="0" borderId="0" xfId="1"/>
    <xf numFmtId="0" fontId="0" fillId="0" borderId="0" xfId="0" applyAlignment="1">
      <alignment wrapText="1"/>
    </xf>
    <xf numFmtId="0" fontId="0" fillId="0" borderId="5" xfId="0" applyBorder="1"/>
    <xf numFmtId="3" fontId="0" fillId="0" borderId="5" xfId="0" applyNumberFormat="1" applyBorder="1"/>
    <xf numFmtId="164" fontId="0" fillId="0" borderId="5" xfId="0" applyNumberFormat="1" applyBorder="1"/>
    <xf numFmtId="0" fontId="0" fillId="3" borderId="5" xfId="0" applyFill="1" applyBorder="1"/>
    <xf numFmtId="3" fontId="0" fillId="0" borderId="5" xfId="0" applyNumberFormat="1" applyFill="1" applyBorder="1"/>
    <xf numFmtId="0" fontId="0" fillId="0" borderId="5" xfId="0" applyFill="1" applyBorder="1"/>
    <xf numFmtId="3" fontId="0" fillId="0" borderId="5" xfId="0" applyNumberFormat="1" applyFont="1" applyBorder="1"/>
    <xf numFmtId="3" fontId="0" fillId="4" borderId="5" xfId="0" applyNumberFormat="1" applyFill="1" applyBorder="1"/>
    <xf numFmtId="0" fontId="1" fillId="0" borderId="0" xfId="0" applyFont="1"/>
    <xf numFmtId="0" fontId="1" fillId="0" borderId="0" xfId="0" applyFont="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independentsector.org/value-of-volunteer-time-2018/"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2"/>
  <sheetViews>
    <sheetView topLeftCell="B4" zoomScale="160" zoomScaleNormal="160" workbookViewId="0">
      <selection activeCell="G9" sqref="G9"/>
    </sheetView>
  </sheetViews>
  <sheetFormatPr defaultRowHeight="14.4" x14ac:dyDescent="0.3"/>
  <cols>
    <col min="1" max="1" width="20.44140625" customWidth="1"/>
    <col min="2" max="8" width="15.6640625" customWidth="1"/>
  </cols>
  <sheetData>
    <row r="1" spans="1:8" x14ac:dyDescent="0.3">
      <c r="A1" s="6" t="s">
        <v>21</v>
      </c>
      <c r="B1" s="6"/>
      <c r="C1" s="6"/>
    </row>
    <row r="3" spans="1:8" ht="57.6" x14ac:dyDescent="0.3">
      <c r="A3" s="4" t="s">
        <v>23</v>
      </c>
      <c r="B3" s="5" t="s">
        <v>17</v>
      </c>
      <c r="C3" s="5" t="s">
        <v>20</v>
      </c>
      <c r="D3" s="5" t="s">
        <v>19</v>
      </c>
      <c r="E3" s="5" t="s">
        <v>27</v>
      </c>
      <c r="F3" s="5" t="s">
        <v>28</v>
      </c>
      <c r="G3" s="5" t="s">
        <v>29</v>
      </c>
      <c r="H3" s="4" t="s">
        <v>9</v>
      </c>
    </row>
    <row r="4" spans="1:8" x14ac:dyDescent="0.3">
      <c r="A4" s="13" t="s">
        <v>12</v>
      </c>
      <c r="B4" s="14">
        <v>3286</v>
      </c>
      <c r="C4" s="14">
        <v>633</v>
      </c>
      <c r="D4" s="14">
        <v>14502</v>
      </c>
      <c r="E4" s="14">
        <v>754</v>
      </c>
      <c r="F4" s="14">
        <v>370</v>
      </c>
      <c r="G4" s="14">
        <v>5914</v>
      </c>
      <c r="H4" s="14">
        <v>25459</v>
      </c>
    </row>
    <row r="5" spans="1:8" x14ac:dyDescent="0.3">
      <c r="A5" s="13" t="s">
        <v>13</v>
      </c>
      <c r="B5" s="14">
        <v>2692</v>
      </c>
      <c r="C5" s="14">
        <v>5512</v>
      </c>
      <c r="D5" s="14">
        <v>1714404</v>
      </c>
      <c r="E5" s="14">
        <v>47167</v>
      </c>
      <c r="F5" s="14">
        <v>24413</v>
      </c>
      <c r="G5" s="14">
        <v>495382</v>
      </c>
      <c r="H5" s="14">
        <v>2289570</v>
      </c>
    </row>
    <row r="6" spans="1:8" x14ac:dyDescent="0.3">
      <c r="A6" s="13" t="s">
        <v>22</v>
      </c>
      <c r="B6" s="15">
        <v>80625.399999999994</v>
      </c>
      <c r="C6" s="15">
        <v>165084.4</v>
      </c>
      <c r="D6" s="15">
        <v>51346399.799999997</v>
      </c>
      <c r="E6" s="15">
        <v>1412651.65</v>
      </c>
      <c r="F6" s="15">
        <v>731169.35</v>
      </c>
      <c r="G6" s="15">
        <v>14836690.9</v>
      </c>
      <c r="H6" s="15">
        <v>68572621.5</v>
      </c>
    </row>
    <row r="7" spans="1:8" x14ac:dyDescent="0.3">
      <c r="B7" s="2"/>
      <c r="C7" s="2"/>
      <c r="D7" s="2"/>
      <c r="E7" s="2"/>
      <c r="F7" s="2"/>
      <c r="G7" s="2"/>
      <c r="H7" s="2"/>
    </row>
    <row r="8" spans="1:8" x14ac:dyDescent="0.3">
      <c r="B8" s="2"/>
      <c r="C8" s="2"/>
      <c r="D8" s="2"/>
      <c r="E8" s="2"/>
      <c r="F8" s="2"/>
      <c r="G8" s="2"/>
      <c r="H8" s="2"/>
    </row>
    <row r="9" spans="1:8" ht="100.8" x14ac:dyDescent="0.3">
      <c r="A9" t="s">
        <v>30</v>
      </c>
      <c r="B9" s="12" t="s">
        <v>44</v>
      </c>
      <c r="C9" s="12" t="s">
        <v>43</v>
      </c>
      <c r="D9" s="12" t="s">
        <v>48</v>
      </c>
      <c r="E9" s="12" t="s">
        <v>53</v>
      </c>
      <c r="F9" s="12" t="s">
        <v>53</v>
      </c>
      <c r="G9" s="12" t="s">
        <v>53</v>
      </c>
      <c r="H9" s="12"/>
    </row>
    <row r="11" spans="1:8" ht="27" customHeight="1" x14ac:dyDescent="0.3">
      <c r="A11" s="22" t="s">
        <v>36</v>
      </c>
      <c r="B11" s="22"/>
      <c r="C11" s="22"/>
      <c r="D11" s="22"/>
      <c r="E11" s="22"/>
      <c r="F11" s="22"/>
      <c r="G11" s="22"/>
      <c r="H11" s="22"/>
    </row>
    <row r="12" spans="1:8" x14ac:dyDescent="0.3">
      <c r="A12" s="11" t="s">
        <v>31</v>
      </c>
    </row>
  </sheetData>
  <mergeCells count="1">
    <mergeCell ref="A11:H11"/>
  </mergeCells>
  <hyperlinks>
    <hyperlink ref="A12" r:id="rId1" display="**Independent Sector - California value of each volunteer hour for 2018 (most recent data available at time of calculation)"/>
  </hyperlinks>
  <pageMargins left="0.7" right="0.7" top="0.75" bottom="0.75" header="0.3" footer="0.3"/>
  <pageSetup orientation="portrait"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7"/>
  <sheetViews>
    <sheetView topLeftCell="D4" zoomScale="150" zoomScaleNormal="150" workbookViewId="0">
      <selection activeCell="H8" sqref="H8"/>
    </sheetView>
  </sheetViews>
  <sheetFormatPr defaultRowHeight="14.4" x14ac:dyDescent="0.3"/>
  <cols>
    <col min="1" max="1" width="14.6640625" customWidth="1"/>
    <col min="2" max="9" width="12.6640625" customWidth="1"/>
  </cols>
  <sheetData>
    <row r="1" spans="1:10" x14ac:dyDescent="0.3">
      <c r="A1" s="6" t="s">
        <v>21</v>
      </c>
      <c r="B1" s="6"/>
      <c r="C1" s="6"/>
      <c r="D1" s="6"/>
      <c r="E1" s="6"/>
    </row>
    <row r="3" spans="1:10" ht="86.4" x14ac:dyDescent="0.3">
      <c r="A3" s="4" t="s">
        <v>40</v>
      </c>
      <c r="B3" s="5" t="s">
        <v>32</v>
      </c>
      <c r="C3" s="5" t="s">
        <v>17</v>
      </c>
      <c r="D3" s="5" t="s">
        <v>20</v>
      </c>
      <c r="E3" s="5" t="s">
        <v>19</v>
      </c>
      <c r="F3" s="5" t="s">
        <v>27</v>
      </c>
      <c r="G3" s="5" t="s">
        <v>28</v>
      </c>
      <c r="H3" s="5" t="s">
        <v>29</v>
      </c>
      <c r="I3" s="5" t="s">
        <v>9</v>
      </c>
    </row>
    <row r="4" spans="1:10" x14ac:dyDescent="0.3">
      <c r="A4" s="13" t="s">
        <v>37</v>
      </c>
      <c r="B4" s="14">
        <f>99513+15632+959</f>
        <v>116104</v>
      </c>
      <c r="C4" s="14">
        <v>10826</v>
      </c>
      <c r="D4" s="14">
        <v>21620</v>
      </c>
      <c r="E4" s="16"/>
      <c r="F4" s="14">
        <v>17701</v>
      </c>
      <c r="G4" s="14">
        <v>17392</v>
      </c>
      <c r="H4" s="14">
        <v>292195</v>
      </c>
      <c r="I4" s="14">
        <v>475838</v>
      </c>
      <c r="J4" s="1"/>
    </row>
    <row r="5" spans="1:10" x14ac:dyDescent="0.3">
      <c r="A5" s="13" t="s">
        <v>10</v>
      </c>
      <c r="B5" s="16"/>
      <c r="C5" s="14">
        <v>86319</v>
      </c>
      <c r="D5" s="14">
        <v>19307</v>
      </c>
      <c r="E5" s="14">
        <v>155486</v>
      </c>
      <c r="F5" s="16"/>
      <c r="G5" s="14">
        <v>3968</v>
      </c>
      <c r="H5" s="14">
        <v>146397</v>
      </c>
      <c r="I5" s="14">
        <v>411477</v>
      </c>
      <c r="J5" s="1"/>
    </row>
    <row r="6" spans="1:10" x14ac:dyDescent="0.3">
      <c r="B6" s="1"/>
      <c r="D6" s="1"/>
      <c r="E6" s="1"/>
      <c r="F6" s="1"/>
      <c r="G6" s="1"/>
      <c r="H6" s="1"/>
      <c r="I6" s="1"/>
      <c r="J6" s="1"/>
    </row>
    <row r="7" spans="1:10" x14ac:dyDescent="0.3">
      <c r="B7" s="1"/>
      <c r="F7" s="1"/>
      <c r="G7" s="1"/>
      <c r="H7" s="1"/>
      <c r="I7" s="1"/>
      <c r="J7" s="1"/>
    </row>
    <row r="8" spans="1:10" ht="129.6" x14ac:dyDescent="0.3">
      <c r="A8" t="s">
        <v>18</v>
      </c>
      <c r="B8" s="12" t="s">
        <v>46</v>
      </c>
      <c r="C8" s="12" t="s">
        <v>44</v>
      </c>
      <c r="D8" s="12" t="s">
        <v>43</v>
      </c>
      <c r="E8" s="12" t="s">
        <v>47</v>
      </c>
      <c r="F8" s="12" t="s">
        <v>45</v>
      </c>
      <c r="G8" s="12" t="s">
        <v>45</v>
      </c>
      <c r="H8" s="12" t="s">
        <v>45</v>
      </c>
    </row>
    <row r="9" spans="1:10" x14ac:dyDescent="0.3">
      <c r="C9" s="12"/>
      <c r="D9" s="12"/>
      <c r="E9" s="12"/>
      <c r="F9" s="12"/>
      <c r="G9" s="12"/>
      <c r="H9" s="12"/>
    </row>
    <row r="10" spans="1:10" x14ac:dyDescent="0.3">
      <c r="A10" s="21" t="s">
        <v>41</v>
      </c>
      <c r="C10" s="12"/>
      <c r="D10" s="12"/>
      <c r="E10" s="12"/>
      <c r="F10" s="12"/>
      <c r="G10" s="12"/>
      <c r="H10" s="12"/>
    </row>
    <row r="11" spans="1:10" x14ac:dyDescent="0.3">
      <c r="C11" s="12"/>
      <c r="D11" s="12"/>
      <c r="E11" s="12"/>
      <c r="F11" s="12"/>
      <c r="G11" s="12"/>
      <c r="H11" s="12"/>
    </row>
    <row r="12" spans="1:10" x14ac:dyDescent="0.3">
      <c r="A12" t="s">
        <v>39</v>
      </c>
      <c r="C12" s="12"/>
      <c r="D12" s="12"/>
      <c r="E12" s="12"/>
      <c r="F12" s="12"/>
      <c r="G12" s="12"/>
      <c r="H12" s="12"/>
    </row>
    <row r="13" spans="1:10" ht="15" thickBot="1" x14ac:dyDescent="0.35"/>
    <row r="14" spans="1:10" x14ac:dyDescent="0.3">
      <c r="A14" s="3"/>
      <c r="B14" s="7" t="s">
        <v>26</v>
      </c>
      <c r="C14" s="8"/>
      <c r="D14" s="3"/>
    </row>
    <row r="15" spans="1:10" ht="15" thickBot="1" x14ac:dyDescent="0.35">
      <c r="A15" s="3"/>
      <c r="B15" s="9" t="s">
        <v>25</v>
      </c>
      <c r="C15" s="10"/>
      <c r="D15" s="3"/>
    </row>
    <row r="16" spans="1:10" x14ac:dyDescent="0.3">
      <c r="A16" s="3"/>
      <c r="B16" s="3"/>
      <c r="C16" s="3"/>
      <c r="D16" s="3"/>
    </row>
    <row r="17" spans="1:2" x14ac:dyDescent="0.3">
      <c r="A17" s="3"/>
      <c r="B17" s="3"/>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2"/>
  <sheetViews>
    <sheetView tabSelected="1" topLeftCell="B2" zoomScale="160" zoomScaleNormal="160" workbookViewId="0">
      <selection activeCell="F7" sqref="F7"/>
    </sheetView>
  </sheetViews>
  <sheetFormatPr defaultRowHeight="14.4" x14ac:dyDescent="0.3"/>
  <cols>
    <col min="1" max="1" width="36" customWidth="1"/>
    <col min="2" max="10" width="12.6640625" customWidth="1"/>
  </cols>
  <sheetData>
    <row r="1" spans="1:10" x14ac:dyDescent="0.3">
      <c r="A1" s="6" t="s">
        <v>21</v>
      </c>
      <c r="B1" s="6"/>
      <c r="C1" s="6"/>
      <c r="D1" s="6"/>
    </row>
    <row r="3" spans="1:10" ht="86.4" x14ac:dyDescent="0.3">
      <c r="A3" s="5" t="s">
        <v>42</v>
      </c>
      <c r="B3" s="5" t="s">
        <v>15</v>
      </c>
      <c r="C3" s="5" t="s">
        <v>16</v>
      </c>
      <c r="D3" s="5" t="s">
        <v>14</v>
      </c>
      <c r="E3" s="5" t="s">
        <v>11</v>
      </c>
      <c r="F3" s="5" t="s">
        <v>20</v>
      </c>
      <c r="G3" s="5" t="s">
        <v>35</v>
      </c>
      <c r="H3" s="5" t="s">
        <v>33</v>
      </c>
      <c r="I3" s="5" t="s">
        <v>34</v>
      </c>
      <c r="J3" s="5" t="s">
        <v>5</v>
      </c>
    </row>
    <row r="4" spans="1:10" x14ac:dyDescent="0.3">
      <c r="A4" s="13" t="s">
        <v>0</v>
      </c>
      <c r="B4" s="14">
        <v>2001</v>
      </c>
      <c r="C4" s="14">
        <v>1044</v>
      </c>
      <c r="D4" s="16"/>
      <c r="E4" s="17">
        <v>4516</v>
      </c>
      <c r="F4" s="14">
        <f>26280+1861+4871</f>
        <v>33012</v>
      </c>
      <c r="G4" s="14">
        <v>44</v>
      </c>
      <c r="H4" s="16"/>
      <c r="I4" s="14">
        <v>647</v>
      </c>
      <c r="J4" s="20">
        <f>SUM(B4:I4)</f>
        <v>41264</v>
      </c>
    </row>
    <row r="5" spans="1:10" x14ac:dyDescent="0.3">
      <c r="A5" s="18" t="s">
        <v>1</v>
      </c>
      <c r="B5" s="14">
        <v>147</v>
      </c>
      <c r="C5" s="14">
        <v>257</v>
      </c>
      <c r="D5" s="16"/>
      <c r="E5" s="16"/>
      <c r="F5" s="16"/>
      <c r="G5" s="14">
        <v>1</v>
      </c>
      <c r="H5" s="16"/>
      <c r="I5" s="16"/>
      <c r="J5" s="20">
        <f t="shared" ref="J5:J11" si="0">SUM(B5:I5)</f>
        <v>405</v>
      </c>
    </row>
    <row r="6" spans="1:10" x14ac:dyDescent="0.3">
      <c r="A6" s="18" t="s">
        <v>6</v>
      </c>
      <c r="B6" s="14">
        <v>1406</v>
      </c>
      <c r="C6" s="14">
        <v>1641</v>
      </c>
      <c r="D6" s="16"/>
      <c r="E6" s="16"/>
      <c r="F6" s="16"/>
      <c r="G6" s="16"/>
      <c r="H6" s="14">
        <v>59</v>
      </c>
      <c r="I6" s="14">
        <v>347</v>
      </c>
      <c r="J6" s="20">
        <f t="shared" si="0"/>
        <v>3453</v>
      </c>
    </row>
    <row r="7" spans="1:10" x14ac:dyDescent="0.3">
      <c r="A7" s="18" t="s">
        <v>52</v>
      </c>
      <c r="B7" s="14">
        <v>197</v>
      </c>
      <c r="C7" s="19">
        <v>345</v>
      </c>
      <c r="D7" s="16"/>
      <c r="E7" s="14">
        <v>422</v>
      </c>
      <c r="F7" s="16"/>
      <c r="G7" s="16"/>
      <c r="H7" s="16"/>
      <c r="I7" s="16"/>
      <c r="J7" s="20">
        <f t="shared" si="0"/>
        <v>964</v>
      </c>
    </row>
    <row r="8" spans="1:10" x14ac:dyDescent="0.3">
      <c r="A8" s="18" t="s">
        <v>8</v>
      </c>
      <c r="B8" s="14">
        <v>237</v>
      </c>
      <c r="C8" s="14">
        <v>228</v>
      </c>
      <c r="D8" s="13">
        <v>22</v>
      </c>
      <c r="E8" s="16"/>
      <c r="F8" s="16"/>
      <c r="G8" s="16"/>
      <c r="H8" s="16"/>
      <c r="I8" s="16"/>
      <c r="J8" s="20">
        <f t="shared" si="0"/>
        <v>487</v>
      </c>
    </row>
    <row r="9" spans="1:10" x14ac:dyDescent="0.3">
      <c r="A9" s="18" t="s">
        <v>7</v>
      </c>
      <c r="B9" s="14">
        <v>36</v>
      </c>
      <c r="C9" s="14">
        <f>168+1</f>
        <v>169</v>
      </c>
      <c r="D9" s="16"/>
      <c r="E9" s="16"/>
      <c r="F9" s="16"/>
      <c r="G9" s="16"/>
      <c r="H9" s="16"/>
      <c r="I9" s="16"/>
      <c r="J9" s="20">
        <f t="shared" si="0"/>
        <v>205</v>
      </c>
    </row>
    <row r="10" spans="1:10" x14ac:dyDescent="0.3">
      <c r="A10" s="18" t="s">
        <v>2</v>
      </c>
      <c r="B10" s="14">
        <v>268</v>
      </c>
      <c r="C10" s="14">
        <v>535</v>
      </c>
      <c r="D10" s="16"/>
      <c r="E10" s="16"/>
      <c r="F10" s="16"/>
      <c r="G10" s="16"/>
      <c r="H10" s="16"/>
      <c r="I10" s="16"/>
      <c r="J10" s="20">
        <f t="shared" si="0"/>
        <v>803</v>
      </c>
    </row>
    <row r="11" spans="1:10" x14ac:dyDescent="0.3">
      <c r="A11" s="18" t="s">
        <v>4</v>
      </c>
      <c r="B11" s="14">
        <v>369</v>
      </c>
      <c r="C11" s="17">
        <f>78+8</f>
        <v>86</v>
      </c>
      <c r="D11" s="17">
        <v>20</v>
      </c>
      <c r="E11" s="16"/>
      <c r="F11" s="16"/>
      <c r="G11" s="16"/>
      <c r="H11" s="16"/>
      <c r="I11" s="16"/>
      <c r="J11" s="20">
        <f t="shared" si="0"/>
        <v>475</v>
      </c>
    </row>
    <row r="12" spans="1:10" x14ac:dyDescent="0.3">
      <c r="A12" s="18" t="s">
        <v>3</v>
      </c>
      <c r="B12" s="14">
        <v>201</v>
      </c>
      <c r="C12" s="14">
        <v>363</v>
      </c>
      <c r="D12" s="17">
        <v>1166</v>
      </c>
      <c r="E12" s="16"/>
      <c r="F12" s="16"/>
      <c r="G12" s="16"/>
      <c r="H12" s="16"/>
      <c r="I12" s="16"/>
      <c r="J12" s="20">
        <f>SUM(B12:D12)-16</f>
        <v>1714</v>
      </c>
    </row>
    <row r="15" spans="1:10" ht="129.6" x14ac:dyDescent="0.3">
      <c r="A15" t="s">
        <v>24</v>
      </c>
      <c r="B15" s="12" t="s">
        <v>49</v>
      </c>
      <c r="C15" s="12" t="s">
        <v>50</v>
      </c>
      <c r="D15" s="12" t="s">
        <v>51</v>
      </c>
      <c r="E15" s="12" t="s">
        <v>44</v>
      </c>
      <c r="F15" s="12" t="s">
        <v>43</v>
      </c>
      <c r="G15" s="12" t="s">
        <v>45</v>
      </c>
      <c r="H15" s="12" t="s">
        <v>45</v>
      </c>
      <c r="I15" s="12" t="s">
        <v>45</v>
      </c>
      <c r="J15" s="12"/>
    </row>
    <row r="17" spans="1:4" x14ac:dyDescent="0.3">
      <c r="A17" t="s">
        <v>38</v>
      </c>
    </row>
    <row r="18" spans="1:4" ht="15" thickBot="1" x14ac:dyDescent="0.35"/>
    <row r="19" spans="1:4" x14ac:dyDescent="0.3">
      <c r="B19" s="7" t="s">
        <v>26</v>
      </c>
      <c r="C19" s="8"/>
    </row>
    <row r="20" spans="1:4" ht="15" thickBot="1" x14ac:dyDescent="0.35">
      <c r="B20" s="9" t="s">
        <v>25</v>
      </c>
      <c r="C20" s="10"/>
    </row>
    <row r="22" spans="1:4" x14ac:dyDescent="0.3">
      <c r="A22" s="3"/>
      <c r="B22" s="3"/>
      <c r="C22" s="3"/>
      <c r="D22" s="3"/>
    </row>
  </sheetData>
  <pageMargins left="0.7" right="0.7" top="0.75" bottom="0.75" header="0.3" footer="0.3"/>
  <pageSetup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Volunteers FY2019</vt:lpstr>
      <vt:lpstr>Contacts FY2019</vt:lpstr>
      <vt:lpstr>Outputs FY2019</vt:lpstr>
    </vt:vector>
  </TitlesOfParts>
  <Company>University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Hanson</dc:creator>
  <cp:lastModifiedBy>kwebb-ma</cp:lastModifiedBy>
  <dcterms:created xsi:type="dcterms:W3CDTF">2015-03-16T00:09:58Z</dcterms:created>
  <dcterms:modified xsi:type="dcterms:W3CDTF">2020-05-28T23:01:11Z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